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8915" windowHeight="11535"/>
  </bookViews>
  <sheets>
    <sheet name="Bireysel" sheetId="2" r:id="rId1"/>
    <sheet name="Ticari" sheetId="3" r:id="rId2"/>
  </sheets>
  <calcPr calcId="145621"/>
</workbook>
</file>

<file path=xl/calcChain.xml><?xml version="1.0" encoding="utf-8"?>
<calcChain xmlns="http://schemas.openxmlformats.org/spreadsheetml/2006/main">
  <c r="E51" i="2" l="1"/>
  <c r="E51" i="3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7" i="2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7" i="3"/>
  <c r="A53" i="3" l="1"/>
  <c r="I42" i="3"/>
  <c r="E42" i="3"/>
  <c r="I41" i="3"/>
  <c r="E41" i="3"/>
  <c r="I40" i="3"/>
  <c r="E40" i="3"/>
  <c r="I39" i="3"/>
  <c r="E39" i="3"/>
  <c r="I38" i="3"/>
  <c r="E38" i="3"/>
  <c r="I37" i="3"/>
  <c r="E37" i="3"/>
  <c r="I36" i="3"/>
  <c r="E36" i="3"/>
  <c r="I35" i="3"/>
  <c r="E35" i="3"/>
  <c r="I34" i="3"/>
  <c r="E34" i="3"/>
  <c r="I33" i="3"/>
  <c r="E33" i="3"/>
  <c r="I32" i="3"/>
  <c r="E32" i="3"/>
  <c r="I31" i="3"/>
  <c r="E31" i="3"/>
  <c r="I30" i="3"/>
  <c r="E30" i="3"/>
  <c r="I29" i="3"/>
  <c r="E29" i="3"/>
  <c r="I28" i="3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42" i="2"/>
  <c r="I39" i="2"/>
  <c r="I38" i="2"/>
  <c r="I35" i="2"/>
  <c r="I34" i="2"/>
  <c r="I31" i="2"/>
  <c r="I30" i="2"/>
  <c r="I27" i="2"/>
  <c r="I26" i="2"/>
  <c r="I23" i="2"/>
  <c r="I22" i="2"/>
  <c r="I19" i="2"/>
  <c r="I18" i="2"/>
  <c r="I15" i="2"/>
  <c r="I14" i="2"/>
  <c r="I11" i="2"/>
  <c r="I10" i="2"/>
  <c r="A53" i="2"/>
  <c r="D42" i="2"/>
  <c r="E42" i="2" s="1"/>
  <c r="I41" i="2"/>
  <c r="D41" i="2"/>
  <c r="E41" i="2" s="1"/>
  <c r="I40" i="2"/>
  <c r="D40" i="2"/>
  <c r="E40" i="2" s="1"/>
  <c r="D39" i="2"/>
  <c r="E39" i="2" s="1"/>
  <c r="D38" i="2"/>
  <c r="E38" i="2" s="1"/>
  <c r="I37" i="2"/>
  <c r="D37" i="2"/>
  <c r="E37" i="2" s="1"/>
  <c r="I36" i="2"/>
  <c r="D36" i="2"/>
  <c r="E36" i="2" s="1"/>
  <c r="D35" i="2"/>
  <c r="E35" i="2" s="1"/>
  <c r="D34" i="2"/>
  <c r="E34" i="2" s="1"/>
  <c r="I33" i="2"/>
  <c r="D33" i="2"/>
  <c r="E33" i="2" s="1"/>
  <c r="I32" i="2"/>
  <c r="D32" i="2"/>
  <c r="E32" i="2" s="1"/>
  <c r="D31" i="2"/>
  <c r="E31" i="2" s="1"/>
  <c r="D30" i="2"/>
  <c r="E30" i="2" s="1"/>
  <c r="I29" i="2"/>
  <c r="D29" i="2"/>
  <c r="E29" i="2" s="1"/>
  <c r="I28" i="2"/>
  <c r="D28" i="2"/>
  <c r="E28" i="2" s="1"/>
  <c r="D27" i="2"/>
  <c r="E27" i="2" s="1"/>
  <c r="D26" i="2"/>
  <c r="E26" i="2" s="1"/>
  <c r="I25" i="2"/>
  <c r="D25" i="2"/>
  <c r="E25" i="2" s="1"/>
  <c r="I24" i="2"/>
  <c r="D24" i="2"/>
  <c r="E24" i="2" s="1"/>
  <c r="D23" i="2"/>
  <c r="E23" i="2" s="1"/>
  <c r="D22" i="2"/>
  <c r="E22" i="2" s="1"/>
  <c r="I21" i="2"/>
  <c r="D21" i="2"/>
  <c r="E21" i="2" s="1"/>
  <c r="I20" i="2"/>
  <c r="D20" i="2"/>
  <c r="E20" i="2" s="1"/>
  <c r="D19" i="2"/>
  <c r="E19" i="2" s="1"/>
  <c r="D18" i="2"/>
  <c r="E18" i="2" s="1"/>
  <c r="I17" i="2"/>
  <c r="D17" i="2"/>
  <c r="E17" i="2" s="1"/>
  <c r="I16" i="2"/>
  <c r="D16" i="2"/>
  <c r="E16" i="2" s="1"/>
  <c r="D15" i="2"/>
  <c r="E15" i="2" s="1"/>
  <c r="D14" i="2"/>
  <c r="E14" i="2" s="1"/>
  <c r="I13" i="2"/>
  <c r="D13" i="2"/>
  <c r="E13" i="2" s="1"/>
  <c r="I12" i="2"/>
  <c r="D12" i="2"/>
  <c r="E12" i="2" s="1"/>
  <c r="D11" i="2"/>
  <c r="E11" i="2" s="1"/>
  <c r="D10" i="2"/>
  <c r="E10" i="2" s="1"/>
  <c r="I9" i="2"/>
  <c r="D9" i="2"/>
  <c r="E9" i="2" s="1"/>
  <c r="I8" i="2"/>
  <c r="D8" i="2"/>
  <c r="E8" i="2" s="1"/>
  <c r="I7" i="2"/>
  <c r="D7" i="2"/>
  <c r="E7" i="2" s="1"/>
</calcChain>
</file>

<file path=xl/sharedStrings.xml><?xml version="1.0" encoding="utf-8"?>
<sst xmlns="http://schemas.openxmlformats.org/spreadsheetml/2006/main" count="44" uniqueCount="22">
  <si>
    <t>KREDİ TUTARI</t>
  </si>
  <si>
    <t>TÜKETİCİ İÇİN</t>
  </si>
  <si>
    <t>SATICI İÇİN</t>
  </si>
  <si>
    <t>Vade</t>
  </si>
  <si>
    <t>Faiz Oranı</t>
  </si>
  <si>
    <t>Taksit Tutarı (TL)</t>
  </si>
  <si>
    <t>Taksitler Toplamı (TL)</t>
  </si>
  <si>
    <t>Komisyon Oranı</t>
  </si>
  <si>
    <t>Onaylanan Krediler İçin Dosya Ücreti (TL)</t>
  </si>
  <si>
    <t>Koçfinans'tan Satıcıya Havale (TL)</t>
  </si>
  <si>
    <t>Kredi Alt Limiti</t>
  </si>
  <si>
    <t xml:space="preserve">KOÇFİNANS BAYİYE ÖDEMEYİ </t>
  </si>
  <si>
    <t>ERTESİ İŞ GÜNÜ PEŞİN OLARAK</t>
  </si>
  <si>
    <t>HAVALE EDER.</t>
  </si>
  <si>
    <t>BSMV</t>
  </si>
  <si>
    <t>KKDF</t>
  </si>
  <si>
    <t>YUKARIDAKİ TABLODA VERİLEN ÖRNEK</t>
  </si>
  <si>
    <t>12 AY %0 FAİZ KAMPANYASI</t>
  </si>
  <si>
    <t>HIZLI KREDİ İÇİN GEÇERLİ OLAN ORTAK HESAPLAMA TABLOSUDUR.</t>
  </si>
  <si>
    <t>TAKSİT TUTARLARINA DAHİLDİR.</t>
  </si>
  <si>
    <t>TL KREDİ TUTARI İÇİN HAZIRLANMIŞTIR.</t>
  </si>
  <si>
    <t>TARİHİNDEN İTİBAREN İKİNCİ BİLDİRİME KADAR GEÇERLİDİR.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</si>
</sst>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F]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  <charset val="162"/>
    </font>
    <font>
      <b/>
      <u/>
      <sz val="10"/>
      <color theme="8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color theme="3" tint="-0.499984740745262"/>
      <name val="Arial"/>
      <family val="2"/>
    </font>
    <font>
      <sz val="8"/>
      <color theme="0"/>
      <name val="Arial"/>
      <family val="2"/>
    </font>
    <font>
      <sz val="8"/>
      <color theme="8" tint="-0.499984740745262"/>
      <name val="Arial"/>
      <family val="2"/>
    </font>
    <font>
      <b/>
      <sz val="8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b/>
      <u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0" fontId="9" fillId="2" borderId="2" xfId="1" applyNumberFormat="1" applyFont="1" applyFill="1" applyBorder="1" applyAlignment="1" applyProtection="1">
      <alignment horizontal="center"/>
      <protection hidden="1"/>
    </xf>
    <xf numFmtId="4" fontId="9" fillId="2" borderId="3" xfId="0" applyNumberFormat="1" applyFont="1" applyFill="1" applyBorder="1" applyAlignment="1" applyProtection="1">
      <alignment horizontal="center"/>
      <protection hidden="1"/>
    </xf>
    <xf numFmtId="164" fontId="9" fillId="2" borderId="4" xfId="0" applyNumberFormat="1" applyFont="1" applyFill="1" applyBorder="1" applyAlignment="1" applyProtection="1">
      <alignment horizontal="center"/>
      <protection hidden="1"/>
    </xf>
    <xf numFmtId="4" fontId="11" fillId="4" borderId="0" xfId="0" applyNumberFormat="1" applyFont="1" applyFill="1" applyBorder="1" applyAlignment="1" applyProtection="1">
      <alignment horizontal="center"/>
      <protection hidden="1"/>
    </xf>
    <xf numFmtId="10" fontId="9" fillId="3" borderId="2" xfId="1" applyNumberFormat="1" applyFont="1" applyFill="1" applyBorder="1" applyAlignment="1" applyProtection="1">
      <alignment horizontal="center"/>
      <protection hidden="1"/>
    </xf>
    <xf numFmtId="164" fontId="9" fillId="3" borderId="3" xfId="0" applyNumberFormat="1" applyFont="1" applyFill="1" applyBorder="1" applyAlignment="1" applyProtection="1">
      <alignment horizontal="center"/>
      <protection hidden="1"/>
    </xf>
    <xf numFmtId="3" fontId="9" fillId="3" borderId="4" xfId="0" applyNumberFormat="1" applyFont="1" applyFill="1" applyBorder="1" applyAlignment="1" applyProtection="1">
      <alignment horizontal="center"/>
      <protection hidden="1"/>
    </xf>
    <xf numFmtId="10" fontId="2" fillId="0" borderId="0" xfId="1" applyNumberFormat="1" applyFo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10" fontId="2" fillId="0" borderId="0" xfId="1" applyNumberFormat="1" applyFont="1" applyBorder="1" applyAlignment="1" applyProtection="1">
      <alignment horizontal="center"/>
      <protection hidden="1"/>
    </xf>
    <xf numFmtId="0" fontId="12" fillId="5" borderId="7" xfId="0" applyFont="1" applyFill="1" applyBorder="1" applyProtection="1">
      <protection hidden="1"/>
    </xf>
    <xf numFmtId="0" fontId="12" fillId="5" borderId="8" xfId="0" applyFont="1" applyFill="1" applyBorder="1" applyProtection="1">
      <protection hidden="1"/>
    </xf>
    <xf numFmtId="10" fontId="13" fillId="5" borderId="8" xfId="1" applyNumberFormat="1" applyFont="1" applyFill="1" applyBorder="1" applyAlignment="1" applyProtection="1">
      <alignment horizontal="center"/>
      <protection hidden="1"/>
    </xf>
    <xf numFmtId="4" fontId="13" fillId="5" borderId="8" xfId="0" applyNumberFormat="1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Protection="1">
      <protection hidden="1"/>
    </xf>
    <xf numFmtId="0" fontId="13" fillId="5" borderId="9" xfId="0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10" fontId="13" fillId="5" borderId="0" xfId="1" applyNumberFormat="1" applyFont="1" applyFill="1" applyBorder="1" applyAlignment="1" applyProtection="1">
      <alignment horizontal="center"/>
      <protection hidden="1"/>
    </xf>
    <xf numFmtId="4" fontId="13" fillId="5" borderId="0" xfId="0" applyNumberFormat="1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Protection="1">
      <protection hidden="1"/>
    </xf>
    <xf numFmtId="4" fontId="12" fillId="5" borderId="0" xfId="0" applyNumberFormat="1" applyFont="1" applyFill="1" applyBorder="1" applyAlignment="1" applyProtection="1">
      <alignment horizontal="left"/>
      <protection hidden="1"/>
    </xf>
    <xf numFmtId="0" fontId="13" fillId="5" borderId="9" xfId="0" applyFont="1" applyFill="1" applyBorder="1" applyProtection="1">
      <protection hidden="1"/>
    </xf>
    <xf numFmtId="10" fontId="7" fillId="6" borderId="9" xfId="1" applyNumberFormat="1" applyFont="1" applyFill="1" applyBorder="1" applyAlignment="1" applyProtection="1">
      <alignment horizontal="left"/>
      <protection hidden="1"/>
    </xf>
    <xf numFmtId="10" fontId="12" fillId="6" borderId="0" xfId="1" applyNumberFormat="1" applyFont="1" applyFill="1" applyBorder="1" applyAlignment="1" applyProtection="1">
      <alignment horizontal="left"/>
      <protection hidden="1"/>
    </xf>
    <xf numFmtId="0" fontId="12" fillId="5" borderId="0" xfId="0" applyFont="1" applyFill="1" applyBorder="1" applyProtection="1">
      <protection hidden="1"/>
    </xf>
    <xf numFmtId="10" fontId="7" fillId="6" borderId="0" xfId="1" applyNumberFormat="1" applyFont="1" applyFill="1" applyBorder="1" applyAlignment="1" applyProtection="1">
      <alignment horizontal="left"/>
      <protection hidden="1"/>
    </xf>
    <xf numFmtId="0" fontId="12" fillId="5" borderId="9" xfId="0" applyFont="1" applyFill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12" fillId="6" borderId="0" xfId="0" applyNumberFormat="1" applyFont="1" applyFill="1" applyBorder="1" applyAlignment="1" applyProtection="1">
      <alignment horizontal="center"/>
      <protection hidden="1"/>
    </xf>
    <xf numFmtId="165" fontId="7" fillId="6" borderId="10" xfId="0" applyNumberFormat="1" applyFont="1" applyFill="1" applyBorder="1" applyProtection="1">
      <protection hidden="1"/>
    </xf>
    <xf numFmtId="165" fontId="12" fillId="6" borderId="11" xfId="0" applyNumberFormat="1" applyFont="1" applyFill="1" applyBorder="1" applyProtection="1">
      <protection hidden="1"/>
    </xf>
    <xf numFmtId="0" fontId="13" fillId="5" borderId="11" xfId="0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9" fillId="3" borderId="6" xfId="1" applyNumberFormat="1" applyFont="1" applyFill="1" applyBorder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left"/>
      <protection hidden="1"/>
    </xf>
    <xf numFmtId="10" fontId="12" fillId="5" borderId="9" xfId="1" applyNumberFormat="1" applyFont="1" applyFill="1" applyBorder="1" applyAlignment="1" applyProtection="1">
      <alignment horizontal="left"/>
      <protection hidden="1"/>
    </xf>
    <xf numFmtId="10" fontId="12" fillId="5" borderId="0" xfId="1" applyNumberFormat="1" applyFont="1" applyFill="1" applyBorder="1" applyAlignment="1" applyProtection="1">
      <alignment horizontal="left"/>
      <protection hidden="1"/>
    </xf>
    <xf numFmtId="10" fontId="12" fillId="5" borderId="11" xfId="1" applyNumberFormat="1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3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left"/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topLeftCell="A3" zoomScale="90" zoomScaleNormal="90" workbookViewId="0">
      <selection activeCell="A57" sqref="A57"/>
    </sheetView>
  </sheetViews>
  <sheetFormatPr defaultColWidth="9.140625" defaultRowHeight="11.25" x14ac:dyDescent="0.2"/>
  <cols>
    <col min="1" max="1" width="15.71093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28515625" style="2" customWidth="1"/>
    <col min="6" max="6" width="0.85546875" style="2" customWidth="1"/>
    <col min="7" max="7" width="12.42578125" style="2" customWidth="1"/>
    <col min="8" max="8" width="15.7109375" style="2" customWidth="1"/>
    <col min="9" max="9" width="12.28515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</row>
    <row r="2" spans="1:12" ht="13.5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0" t="s">
        <v>1</v>
      </c>
      <c r="D5" s="61"/>
      <c r="E5" s="62"/>
      <c r="F5" s="6"/>
      <c r="G5" s="63" t="s">
        <v>2</v>
      </c>
      <c r="H5" s="64"/>
      <c r="I5" s="64"/>
      <c r="J5" s="64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PMT(C7*1.2,A7,-$C$3)</f>
        <v>10000</v>
      </c>
      <c r="E7" s="20">
        <f>D7*A7</f>
        <v>10000</v>
      </c>
      <c r="F7" s="21"/>
      <c r="G7" s="22">
        <v>1.7733990147790663E-2</v>
      </c>
      <c r="H7" s="53">
        <f>$C$3*0.00525</f>
        <v>52.5</v>
      </c>
      <c r="I7" s="23">
        <f>$C$3-$C$3*G7-H7</f>
        <v>9770.1600985220939</v>
      </c>
      <c r="J7" s="24">
        <v>1000</v>
      </c>
      <c r="K7" s="25"/>
      <c r="L7" s="25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PMT(C8*1.2,A8,-$C$3)</f>
        <v>5000</v>
      </c>
      <c r="E8" s="20">
        <f t="shared" ref="E8:E42" si="1">D8*A8</f>
        <v>10000</v>
      </c>
      <c r="F8" s="21"/>
      <c r="G8" s="22">
        <v>2.6469945885617685E-2</v>
      </c>
      <c r="H8" s="53">
        <f t="shared" ref="H8:H42" si="2">$C$3*0.00525</f>
        <v>52.5</v>
      </c>
      <c r="I8" s="23">
        <f t="shared" ref="I8:I42" si="3">$C$3-$C$3*G8-H8</f>
        <v>9682.8005411438226</v>
      </c>
      <c r="J8" s="24">
        <v>1000</v>
      </c>
      <c r="K8" s="25"/>
      <c r="L8" s="25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3333.3333391590531</v>
      </c>
      <c r="E9" s="20">
        <f t="shared" si="1"/>
        <v>10000.000017477159</v>
      </c>
      <c r="F9" s="21"/>
      <c r="G9" s="22">
        <v>4.6221960353408399E-2</v>
      </c>
      <c r="H9" s="53">
        <f t="shared" si="2"/>
        <v>52.5</v>
      </c>
      <c r="I9" s="23">
        <f t="shared" si="3"/>
        <v>9485.2803964659161</v>
      </c>
      <c r="J9" s="24">
        <v>1000</v>
      </c>
      <c r="K9" s="25"/>
      <c r="L9" s="25"/>
    </row>
    <row r="10" spans="1:12" ht="12" customHeight="1" x14ac:dyDescent="0.2">
      <c r="A10" s="16">
        <v>4</v>
      </c>
      <c r="B10" s="17"/>
      <c r="C10" s="18">
        <v>2.5578117140196067E-9</v>
      </c>
      <c r="D10" s="19">
        <f t="shared" si="0"/>
        <v>2500.0000191835879</v>
      </c>
      <c r="E10" s="20">
        <f t="shared" si="1"/>
        <v>10000.000076734352</v>
      </c>
      <c r="F10" s="21"/>
      <c r="G10" s="22">
        <v>5.7404128115556653E-2</v>
      </c>
      <c r="H10" s="53">
        <f t="shared" si="2"/>
        <v>52.5</v>
      </c>
      <c r="I10" s="23">
        <f t="shared" si="3"/>
        <v>9373.458718844433</v>
      </c>
      <c r="J10" s="24">
        <v>1000</v>
      </c>
      <c r="K10" s="25"/>
      <c r="L10" s="25"/>
    </row>
    <row r="11" spans="1:12" ht="12" customHeight="1" x14ac:dyDescent="0.2">
      <c r="A11" s="16">
        <v>5</v>
      </c>
      <c r="B11" s="17"/>
      <c r="C11" s="18">
        <v>0</v>
      </c>
      <c r="D11" s="19">
        <f t="shared" si="0"/>
        <v>2000</v>
      </c>
      <c r="E11" s="20">
        <f t="shared" si="1"/>
        <v>10000</v>
      </c>
      <c r="F11" s="21"/>
      <c r="G11" s="22">
        <v>6.8441320220065702E-2</v>
      </c>
      <c r="H11" s="53">
        <f t="shared" si="2"/>
        <v>52.5</v>
      </c>
      <c r="I11" s="23">
        <f t="shared" si="3"/>
        <v>9263.0867977993439</v>
      </c>
      <c r="J11" s="24">
        <v>1000</v>
      </c>
      <c r="K11" s="25"/>
      <c r="L11" s="25"/>
    </row>
    <row r="12" spans="1:12" ht="12" customHeight="1" x14ac:dyDescent="0.2">
      <c r="A12" s="16">
        <v>6</v>
      </c>
      <c r="B12" s="17"/>
      <c r="C12" s="18">
        <v>2.7604260639875515E-9</v>
      </c>
      <c r="D12" s="19">
        <f t="shared" si="0"/>
        <v>1666.6666859896493</v>
      </c>
      <c r="E12" s="20">
        <f t="shared" si="1"/>
        <v>10000.000115937895</v>
      </c>
      <c r="F12" s="21"/>
      <c r="G12" s="22">
        <v>7.9335654002080411E-2</v>
      </c>
      <c r="H12" s="53">
        <f t="shared" si="2"/>
        <v>52.5</v>
      </c>
      <c r="I12" s="23">
        <f t="shared" si="3"/>
        <v>9154.1434599791955</v>
      </c>
      <c r="J12" s="24">
        <v>1000</v>
      </c>
      <c r="K12" s="25"/>
      <c r="L12" s="25"/>
    </row>
    <row r="13" spans="1:12" ht="12" customHeight="1" x14ac:dyDescent="0.2">
      <c r="A13" s="16">
        <v>7</v>
      </c>
      <c r="B13" s="17"/>
      <c r="C13" s="18">
        <v>2.7104038498941325E-9</v>
      </c>
      <c r="D13" s="19">
        <f t="shared" si="0"/>
        <v>1428.571447157055</v>
      </c>
      <c r="E13" s="20">
        <f t="shared" si="1"/>
        <v>10000.000130099384</v>
      </c>
      <c r="F13" s="21"/>
      <c r="G13" s="22">
        <v>9.0089213790214978E-2</v>
      </c>
      <c r="H13" s="53">
        <f t="shared" si="2"/>
        <v>52.5</v>
      </c>
      <c r="I13" s="23">
        <f t="shared" si="3"/>
        <v>9046.6078620978496</v>
      </c>
      <c r="J13" s="24">
        <v>1000</v>
      </c>
      <c r="K13" s="25"/>
      <c r="L13" s="25"/>
    </row>
    <row r="14" spans="1:12" ht="12" customHeight="1" x14ac:dyDescent="0.2">
      <c r="A14" s="16">
        <v>8</v>
      </c>
      <c r="B14" s="17"/>
      <c r="C14" s="18">
        <v>1.8993144302203264E-9</v>
      </c>
      <c r="D14" s="19">
        <f t="shared" si="0"/>
        <v>1250.0000128203724</v>
      </c>
      <c r="E14" s="20">
        <f t="shared" si="1"/>
        <v>10000.000102562979</v>
      </c>
      <c r="F14" s="21"/>
      <c r="G14" s="22">
        <v>0.1007040514427278</v>
      </c>
      <c r="H14" s="53">
        <f t="shared" si="2"/>
        <v>52.5</v>
      </c>
      <c r="I14" s="23">
        <f t="shared" si="3"/>
        <v>8940.4594855727228</v>
      </c>
      <c r="J14" s="24">
        <v>1000</v>
      </c>
      <c r="K14" s="25"/>
      <c r="L14" s="25"/>
    </row>
    <row r="15" spans="1:12" ht="12" customHeight="1" x14ac:dyDescent="0.2">
      <c r="A15" s="16">
        <v>9</v>
      </c>
      <c r="B15" s="17"/>
      <c r="C15" s="18">
        <v>0</v>
      </c>
      <c r="D15" s="19">
        <f t="shared" si="0"/>
        <v>1111.1111111111111</v>
      </c>
      <c r="E15" s="20">
        <f t="shared" si="1"/>
        <v>10000</v>
      </c>
      <c r="F15" s="21"/>
      <c r="G15" s="22">
        <v>0.11118218687472854</v>
      </c>
      <c r="H15" s="53">
        <f t="shared" si="2"/>
        <v>52.5</v>
      </c>
      <c r="I15" s="23">
        <f t="shared" si="3"/>
        <v>8835.6781312527146</v>
      </c>
      <c r="J15" s="24">
        <v>1000</v>
      </c>
      <c r="K15" s="25"/>
      <c r="L15" s="25"/>
    </row>
    <row r="16" spans="1:12" ht="12" customHeight="1" x14ac:dyDescent="0.2">
      <c r="A16" s="16">
        <v>10</v>
      </c>
      <c r="B16" s="17"/>
      <c r="C16" s="18">
        <v>2.3411239066184713E-9</v>
      </c>
      <c r="D16" s="19">
        <f t="shared" si="0"/>
        <v>1000.0000154514179</v>
      </c>
      <c r="E16" s="20">
        <f t="shared" si="1"/>
        <v>10000.000154514179</v>
      </c>
      <c r="F16" s="21"/>
      <c r="G16" s="22">
        <v>0.12152560857658175</v>
      </c>
      <c r="H16" s="53">
        <f t="shared" si="2"/>
        <v>52.5</v>
      </c>
      <c r="I16" s="23">
        <f t="shared" si="3"/>
        <v>8732.2439142341827</v>
      </c>
      <c r="J16" s="24">
        <v>1000</v>
      </c>
      <c r="K16" s="25"/>
      <c r="L16" s="25"/>
    </row>
    <row r="17" spans="1:12" ht="12" customHeight="1" x14ac:dyDescent="0.2">
      <c r="A17" s="16">
        <v>11</v>
      </c>
      <c r="B17" s="17"/>
      <c r="C17" s="18">
        <v>2.7298451970110401E-9</v>
      </c>
      <c r="D17" s="19">
        <f t="shared" si="0"/>
        <v>909.09092695898687</v>
      </c>
      <c r="E17" s="20">
        <f t="shared" si="1"/>
        <v>10000.000196548855</v>
      </c>
      <c r="F17" s="21"/>
      <c r="G17" s="22">
        <v>0.13173627412365038</v>
      </c>
      <c r="H17" s="53">
        <f t="shared" si="2"/>
        <v>52.5</v>
      </c>
      <c r="I17" s="23">
        <f t="shared" si="3"/>
        <v>8630.137258763496</v>
      </c>
      <c r="J17" s="24">
        <v>1000</v>
      </c>
      <c r="K17" s="25"/>
      <c r="L17" s="25"/>
    </row>
    <row r="18" spans="1:12" ht="12" customHeight="1" x14ac:dyDescent="0.2">
      <c r="A18" s="16">
        <v>12</v>
      </c>
      <c r="B18" s="17"/>
      <c r="C18" s="18">
        <v>2.4385082467973452E-9</v>
      </c>
      <c r="D18" s="19">
        <f t="shared" si="0"/>
        <v>833.3333491836371</v>
      </c>
      <c r="E18" s="20">
        <f t="shared" si="1"/>
        <v>10000.000190203646</v>
      </c>
      <c r="F18" s="21"/>
      <c r="G18" s="22">
        <v>0.14181611067753008</v>
      </c>
      <c r="H18" s="53">
        <f t="shared" si="2"/>
        <v>52.5</v>
      </c>
      <c r="I18" s="23">
        <f t="shared" si="3"/>
        <v>8529.3388932246999</v>
      </c>
      <c r="J18" s="24">
        <v>1000</v>
      </c>
      <c r="K18" s="25"/>
      <c r="L18" s="25"/>
    </row>
    <row r="19" spans="1:12" ht="12" customHeight="1" x14ac:dyDescent="0.2">
      <c r="A19" s="16">
        <v>13</v>
      </c>
      <c r="B19" s="17"/>
      <c r="C19" s="18">
        <v>1.3524908479149392E-3</v>
      </c>
      <c r="D19" s="19">
        <f t="shared" si="0"/>
        <v>777.99828481650229</v>
      </c>
      <c r="E19" s="20">
        <f t="shared" si="1"/>
        <v>10113.977702614529</v>
      </c>
      <c r="F19" s="21"/>
      <c r="G19" s="22">
        <v>0.14181611067753008</v>
      </c>
      <c r="H19" s="53">
        <f t="shared" si="2"/>
        <v>52.5</v>
      </c>
      <c r="I19" s="23">
        <f t="shared" si="3"/>
        <v>8529.3388932246999</v>
      </c>
      <c r="J19" s="24">
        <v>1000</v>
      </c>
      <c r="K19" s="25"/>
      <c r="L19" s="25"/>
    </row>
    <row r="20" spans="1:12" ht="12" customHeight="1" x14ac:dyDescent="0.2">
      <c r="A20" s="16">
        <v>14</v>
      </c>
      <c r="B20" s="17"/>
      <c r="C20" s="18">
        <v>2.5253082756304486E-3</v>
      </c>
      <c r="D20" s="19">
        <f t="shared" si="0"/>
        <v>730.62626457765305</v>
      </c>
      <c r="E20" s="20">
        <f t="shared" si="1"/>
        <v>10228.767704087142</v>
      </c>
      <c r="F20" s="21"/>
      <c r="G20" s="22">
        <v>0.14181611067753008</v>
      </c>
      <c r="H20" s="53">
        <f t="shared" si="2"/>
        <v>52.5</v>
      </c>
      <c r="I20" s="23">
        <f t="shared" si="3"/>
        <v>8529.3388932246999</v>
      </c>
      <c r="J20" s="24">
        <v>1000</v>
      </c>
      <c r="K20" s="25"/>
      <c r="L20" s="25"/>
    </row>
    <row r="21" spans="1:12" ht="12" customHeight="1" x14ac:dyDescent="0.2">
      <c r="A21" s="16">
        <v>15</v>
      </c>
      <c r="B21" s="17"/>
      <c r="C21" s="18">
        <v>3.551962977583117E-3</v>
      </c>
      <c r="D21" s="19">
        <f t="shared" si="0"/>
        <v>689.62482050827305</v>
      </c>
      <c r="E21" s="20">
        <f t="shared" si="1"/>
        <v>10344.372307624095</v>
      </c>
      <c r="F21" s="21"/>
      <c r="G21" s="22">
        <v>0.14181611067753008</v>
      </c>
      <c r="H21" s="53">
        <f t="shared" si="2"/>
        <v>52.5</v>
      </c>
      <c r="I21" s="23">
        <f t="shared" si="3"/>
        <v>8529.3388932246999</v>
      </c>
      <c r="J21" s="24">
        <v>1000</v>
      </c>
      <c r="K21" s="25"/>
      <c r="L21" s="25"/>
    </row>
    <row r="22" spans="1:12" ht="12" customHeight="1" x14ac:dyDescent="0.2">
      <c r="A22" s="16">
        <v>16</v>
      </c>
      <c r="B22" s="17"/>
      <c r="C22" s="18">
        <v>4.4581198978629775E-3</v>
      </c>
      <c r="D22" s="19">
        <f t="shared" si="0"/>
        <v>653.7995611899637</v>
      </c>
      <c r="E22" s="20">
        <f t="shared" si="1"/>
        <v>10460.792979039419</v>
      </c>
      <c r="F22" s="21"/>
      <c r="G22" s="22">
        <v>0.14181611067753008</v>
      </c>
      <c r="H22" s="53">
        <f t="shared" si="2"/>
        <v>52.5</v>
      </c>
      <c r="I22" s="23">
        <f t="shared" si="3"/>
        <v>8529.3388932246999</v>
      </c>
      <c r="J22" s="24">
        <v>1000</v>
      </c>
      <c r="K22" s="25"/>
      <c r="L22" s="25"/>
    </row>
    <row r="23" spans="1:12" ht="12" customHeight="1" x14ac:dyDescent="0.2">
      <c r="A23" s="16">
        <v>17</v>
      </c>
      <c r="B23" s="17"/>
      <c r="C23" s="18">
        <v>5.2637673703412116E-3</v>
      </c>
      <c r="D23" s="19">
        <f t="shared" si="0"/>
        <v>622.23709154412518</v>
      </c>
      <c r="E23" s="20">
        <f t="shared" si="1"/>
        <v>10578.030556250127</v>
      </c>
      <c r="F23" s="21"/>
      <c r="G23" s="22">
        <v>0.14181611067753008</v>
      </c>
      <c r="H23" s="53">
        <f t="shared" si="2"/>
        <v>52.5</v>
      </c>
      <c r="I23" s="23">
        <f t="shared" si="3"/>
        <v>8529.3388932246999</v>
      </c>
      <c r="J23" s="24">
        <v>1000</v>
      </c>
      <c r="K23" s="25"/>
      <c r="L23" s="25"/>
    </row>
    <row r="24" spans="1:12" ht="12" customHeight="1" x14ac:dyDescent="0.2">
      <c r="A24" s="16">
        <v>18</v>
      </c>
      <c r="B24" s="17"/>
      <c r="C24" s="18">
        <v>5.9847043247829987E-3</v>
      </c>
      <c r="D24" s="19">
        <f t="shared" si="0"/>
        <v>594.22696625924186</v>
      </c>
      <c r="E24" s="20">
        <f t="shared" si="1"/>
        <v>10696.085392666353</v>
      </c>
      <c r="F24" s="21"/>
      <c r="G24" s="22">
        <v>0.14181611067753008</v>
      </c>
      <c r="H24" s="53">
        <f t="shared" si="2"/>
        <v>52.5</v>
      </c>
      <c r="I24" s="23">
        <f t="shared" si="3"/>
        <v>8529.3388932246999</v>
      </c>
      <c r="J24" s="24">
        <v>1000</v>
      </c>
      <c r="K24" s="25"/>
      <c r="L24" s="25"/>
    </row>
    <row r="25" spans="1:12" ht="12" customHeight="1" x14ac:dyDescent="0.2">
      <c r="A25" s="16">
        <v>19</v>
      </c>
      <c r="B25" s="17"/>
      <c r="C25" s="18">
        <v>6.6335831892217131E-3</v>
      </c>
      <c r="D25" s="19">
        <f t="shared" si="0"/>
        <v>569.20828703823327</v>
      </c>
      <c r="E25" s="20">
        <f t="shared" si="1"/>
        <v>10814.957453726433</v>
      </c>
      <c r="F25" s="21"/>
      <c r="G25" s="22">
        <v>0.14181611067753008</v>
      </c>
      <c r="H25" s="53">
        <f t="shared" si="2"/>
        <v>52.5</v>
      </c>
      <c r="I25" s="23">
        <f t="shared" si="3"/>
        <v>8529.3388932246999</v>
      </c>
      <c r="J25" s="24">
        <v>1000</v>
      </c>
      <c r="K25" s="25"/>
      <c r="L25" s="25"/>
    </row>
    <row r="26" spans="1:12" ht="12" customHeight="1" x14ac:dyDescent="0.2">
      <c r="A26" s="16">
        <v>20</v>
      </c>
      <c r="B26" s="17"/>
      <c r="C26" s="18">
        <v>7.2206561121814731E-3</v>
      </c>
      <c r="D26" s="19">
        <f t="shared" si="0"/>
        <v>546.73231984303663</v>
      </c>
      <c r="E26" s="20">
        <f t="shared" si="1"/>
        <v>10934.646396860733</v>
      </c>
      <c r="F26" s="21"/>
      <c r="G26" s="22">
        <v>0.14181611067753008</v>
      </c>
      <c r="H26" s="53">
        <f t="shared" si="2"/>
        <v>52.5</v>
      </c>
      <c r="I26" s="23">
        <f t="shared" si="3"/>
        <v>8529.3388932246999</v>
      </c>
      <c r="J26" s="24">
        <v>1000</v>
      </c>
      <c r="K26" s="25"/>
      <c r="L26" s="25"/>
    </row>
    <row r="27" spans="1:12" ht="12" customHeight="1" x14ac:dyDescent="0.2">
      <c r="A27" s="16">
        <v>21</v>
      </c>
      <c r="B27" s="17"/>
      <c r="C27" s="18">
        <v>7.7543183221325824E-3</v>
      </c>
      <c r="D27" s="19">
        <f t="shared" si="0"/>
        <v>526.43579115254556</v>
      </c>
      <c r="E27" s="20">
        <f t="shared" si="1"/>
        <v>11055.151614203456</v>
      </c>
      <c r="F27" s="21"/>
      <c r="G27" s="22">
        <v>0.14181611067753008</v>
      </c>
      <c r="H27" s="53">
        <f t="shared" si="2"/>
        <v>52.5</v>
      </c>
      <c r="I27" s="23">
        <f t="shared" si="3"/>
        <v>8529.3388932246999</v>
      </c>
      <c r="J27" s="24">
        <v>1000</v>
      </c>
      <c r="K27" s="25"/>
      <c r="L27" s="25"/>
    </row>
    <row r="28" spans="1:12" ht="12" customHeight="1" x14ac:dyDescent="0.2">
      <c r="A28" s="16">
        <v>22</v>
      </c>
      <c r="B28" s="17"/>
      <c r="C28" s="18">
        <v>8.2415103609859135E-3</v>
      </c>
      <c r="D28" s="19">
        <f t="shared" si="0"/>
        <v>508.02146709436136</v>
      </c>
      <c r="E28" s="20">
        <f t="shared" si="1"/>
        <v>11176.472276075951</v>
      </c>
      <c r="F28" s="21"/>
      <c r="G28" s="22">
        <v>0.14181611067753008</v>
      </c>
      <c r="H28" s="53">
        <f t="shared" si="2"/>
        <v>52.5</v>
      </c>
      <c r="I28" s="23">
        <f t="shared" si="3"/>
        <v>8529.3388932246999</v>
      </c>
      <c r="J28" s="24">
        <v>1000</v>
      </c>
      <c r="K28" s="25"/>
      <c r="L28" s="25"/>
    </row>
    <row r="29" spans="1:12" ht="12" customHeight="1" x14ac:dyDescent="0.2">
      <c r="A29" s="16">
        <v>23</v>
      </c>
      <c r="B29" s="17"/>
      <c r="C29" s="18">
        <v>8.6880200733477023E-3</v>
      </c>
      <c r="D29" s="19">
        <f t="shared" si="0"/>
        <v>491.243798217787</v>
      </c>
      <c r="E29" s="20">
        <f t="shared" si="1"/>
        <v>11298.607359009102</v>
      </c>
      <c r="F29" s="21"/>
      <c r="G29" s="22">
        <v>0.14181611067753008</v>
      </c>
      <c r="H29" s="53">
        <f t="shared" si="2"/>
        <v>52.5</v>
      </c>
      <c r="I29" s="23">
        <f t="shared" si="3"/>
        <v>8529.3388932246999</v>
      </c>
      <c r="J29" s="24">
        <v>1000</v>
      </c>
      <c r="K29" s="25"/>
      <c r="L29" s="25"/>
    </row>
    <row r="30" spans="1:12" ht="12" customHeight="1" x14ac:dyDescent="0.2">
      <c r="A30" s="16">
        <v>24</v>
      </c>
      <c r="B30" s="17"/>
      <c r="C30" s="18">
        <v>9.0987123698543469E-3</v>
      </c>
      <c r="D30" s="19">
        <f t="shared" si="0"/>
        <v>475.89815283317211</v>
      </c>
      <c r="E30" s="20">
        <f t="shared" si="1"/>
        <v>11421.55566799613</v>
      </c>
      <c r="F30" s="21"/>
      <c r="G30" s="22">
        <v>0.14181611067753008</v>
      </c>
      <c r="H30" s="53">
        <f t="shared" si="2"/>
        <v>52.5</v>
      </c>
      <c r="I30" s="23">
        <f t="shared" si="3"/>
        <v>8529.3388932246999</v>
      </c>
      <c r="J30" s="24">
        <v>1000</v>
      </c>
      <c r="K30" s="25"/>
      <c r="L30" s="25"/>
    </row>
    <row r="31" spans="1:12" ht="12" customHeight="1" x14ac:dyDescent="0.2">
      <c r="A31" s="16">
        <v>25</v>
      </c>
      <c r="B31" s="17"/>
      <c r="C31" s="18">
        <v>9.4777061412799745E-3</v>
      </c>
      <c r="D31" s="19">
        <f t="shared" si="0"/>
        <v>461.81263415784321</v>
      </c>
      <c r="E31" s="20">
        <f t="shared" si="1"/>
        <v>11545.31585394608</v>
      </c>
      <c r="F31" s="21"/>
      <c r="G31" s="22">
        <v>0.14181611067753008</v>
      </c>
      <c r="H31" s="53">
        <f t="shared" si="2"/>
        <v>52.5</v>
      </c>
      <c r="I31" s="23">
        <f t="shared" si="3"/>
        <v>8529.3388932246999</v>
      </c>
      <c r="J31" s="24">
        <v>1000</v>
      </c>
      <c r="K31" s="25"/>
      <c r="L31" s="25"/>
    </row>
    <row r="32" spans="1:12" ht="12" customHeight="1" x14ac:dyDescent="0.2">
      <c r="A32" s="16">
        <v>26</v>
      </c>
      <c r="B32" s="17"/>
      <c r="C32" s="18">
        <v>9.8285119645969456E-3</v>
      </c>
      <c r="D32" s="19">
        <f t="shared" si="0"/>
        <v>448.84178555860774</v>
      </c>
      <c r="E32" s="20">
        <f t="shared" si="1"/>
        <v>11669.886424523802</v>
      </c>
      <c r="F32" s="21"/>
      <c r="G32" s="22">
        <v>0.14181611067753008</v>
      </c>
      <c r="H32" s="53">
        <f t="shared" si="2"/>
        <v>52.5</v>
      </c>
      <c r="I32" s="23">
        <f t="shared" si="3"/>
        <v>8529.3388932246999</v>
      </c>
      <c r="J32" s="24">
        <v>1000</v>
      </c>
      <c r="K32" s="25"/>
      <c r="L32" s="25"/>
    </row>
    <row r="33" spans="1:12" ht="12" customHeight="1" x14ac:dyDescent="0.2">
      <c r="A33" s="16">
        <v>27</v>
      </c>
      <c r="B33" s="17"/>
      <c r="C33" s="18">
        <v>1.0154140440623207E-2</v>
      </c>
      <c r="D33" s="19">
        <f t="shared" si="0"/>
        <v>436.86169487533783</v>
      </c>
      <c r="E33" s="20">
        <f t="shared" si="1"/>
        <v>11795.265761634122</v>
      </c>
      <c r="F33" s="21"/>
      <c r="G33" s="22">
        <v>0.14181611067753008</v>
      </c>
      <c r="H33" s="53">
        <f t="shared" si="2"/>
        <v>52.5</v>
      </c>
      <c r="I33" s="23">
        <f t="shared" si="3"/>
        <v>8529.3388932246999</v>
      </c>
      <c r="J33" s="24">
        <v>1000</v>
      </c>
      <c r="K33" s="25"/>
      <c r="L33" s="25"/>
    </row>
    <row r="34" spans="1:12" ht="12" customHeight="1" x14ac:dyDescent="0.2">
      <c r="A34" s="16">
        <v>28</v>
      </c>
      <c r="B34" s="17"/>
      <c r="C34" s="18">
        <v>1.0457188107743596E-2</v>
      </c>
      <c r="D34" s="19">
        <f t="shared" si="0"/>
        <v>425.76614723992617</v>
      </c>
      <c r="E34" s="20">
        <f t="shared" si="1"/>
        <v>11921.452122717932</v>
      </c>
      <c r="F34" s="21"/>
      <c r="G34" s="22">
        <v>0.14181611067753008</v>
      </c>
      <c r="H34" s="53">
        <f t="shared" si="2"/>
        <v>52.5</v>
      </c>
      <c r="I34" s="23">
        <f t="shared" si="3"/>
        <v>8529.3388932246999</v>
      </c>
      <c r="J34" s="24">
        <v>1000</v>
      </c>
      <c r="K34" s="25"/>
      <c r="L34" s="25"/>
    </row>
    <row r="35" spans="1:12" ht="12" customHeight="1" x14ac:dyDescent="0.2">
      <c r="A35" s="16">
        <v>29</v>
      </c>
      <c r="B35" s="17"/>
      <c r="C35" s="18">
        <v>1.0739906279132221E-2</v>
      </c>
      <c r="D35" s="19">
        <f t="shared" si="0"/>
        <v>415.46357420164253</v>
      </c>
      <c r="E35" s="20">
        <f t="shared" si="1"/>
        <v>12048.443651847634</v>
      </c>
      <c r="F35" s="21"/>
      <c r="G35" s="22">
        <v>0.14181611067753008</v>
      </c>
      <c r="H35" s="53">
        <f t="shared" si="2"/>
        <v>52.5</v>
      </c>
      <c r="I35" s="23">
        <f t="shared" si="3"/>
        <v>8529.3388932246999</v>
      </c>
      <c r="J35" s="24">
        <v>1000</v>
      </c>
      <c r="K35" s="25"/>
      <c r="L35" s="25"/>
    </row>
    <row r="36" spans="1:12" ht="12" customHeight="1" x14ac:dyDescent="0.2">
      <c r="A36" s="16">
        <v>30</v>
      </c>
      <c r="B36" s="17"/>
      <c r="C36" s="18">
        <v>1.1004256569265874E-2</v>
      </c>
      <c r="D36" s="19">
        <f t="shared" si="0"/>
        <v>405.87461282763428</v>
      </c>
      <c r="E36" s="20">
        <f t="shared" si="1"/>
        <v>12176.238384829028</v>
      </c>
      <c r="F36" s="21"/>
      <c r="G36" s="22">
        <v>0.14181611067753008</v>
      </c>
      <c r="H36" s="53">
        <f t="shared" si="2"/>
        <v>52.5</v>
      </c>
      <c r="I36" s="23">
        <f t="shared" si="3"/>
        <v>8529.3388932246999</v>
      </c>
      <c r="J36" s="24">
        <v>1000</v>
      </c>
      <c r="K36" s="25"/>
      <c r="L36" s="25"/>
    </row>
    <row r="37" spans="1:12" ht="12" customHeight="1" x14ac:dyDescent="0.2">
      <c r="A37" s="16">
        <v>31</v>
      </c>
      <c r="B37" s="17"/>
      <c r="C37" s="18">
        <v>1.1251956040640826E-2</v>
      </c>
      <c r="D37" s="19">
        <f t="shared" si="0"/>
        <v>396.93013723238397</v>
      </c>
      <c r="E37" s="20">
        <f t="shared" si="1"/>
        <v>12304.834254203903</v>
      </c>
      <c r="F37" s="21"/>
      <c r="G37" s="22">
        <v>0.14181611067753008</v>
      </c>
      <c r="H37" s="53">
        <f t="shared" si="2"/>
        <v>52.5</v>
      </c>
      <c r="I37" s="23">
        <f t="shared" si="3"/>
        <v>8529.3388932246999</v>
      </c>
      <c r="J37" s="24">
        <v>1000</v>
      </c>
      <c r="K37" s="25"/>
      <c r="L37" s="25"/>
    </row>
    <row r="38" spans="1:12" ht="12" customHeight="1" x14ac:dyDescent="0.2">
      <c r="A38" s="16">
        <v>32</v>
      </c>
      <c r="B38" s="17"/>
      <c r="C38" s="18">
        <v>1.1484514163249943E-2</v>
      </c>
      <c r="D38" s="19">
        <f t="shared" si="0"/>
        <v>388.5696591746173</v>
      </c>
      <c r="E38" s="20">
        <f t="shared" si="1"/>
        <v>12434.229093587754</v>
      </c>
      <c r="F38" s="21"/>
      <c r="G38" s="22">
        <v>0.14181611067753008</v>
      </c>
      <c r="H38" s="53">
        <f t="shared" si="2"/>
        <v>52.5</v>
      </c>
      <c r="I38" s="23">
        <f t="shared" si="3"/>
        <v>8529.3388932246999</v>
      </c>
      <c r="J38" s="24">
        <v>1000</v>
      </c>
      <c r="K38" s="25"/>
      <c r="L38" s="25"/>
    </row>
    <row r="39" spans="1:12" ht="12" customHeight="1" x14ac:dyDescent="0.2">
      <c r="A39" s="16">
        <v>33</v>
      </c>
      <c r="B39" s="17"/>
      <c r="C39" s="18">
        <v>1.1703263262654272E-2</v>
      </c>
      <c r="D39" s="19">
        <f t="shared" si="0"/>
        <v>380.74001939981372</v>
      </c>
      <c r="E39" s="20">
        <f t="shared" si="1"/>
        <v>12564.420640193854</v>
      </c>
      <c r="F39" s="21"/>
      <c r="G39" s="22">
        <v>0.14181611067753008</v>
      </c>
      <c r="H39" s="53">
        <f t="shared" si="2"/>
        <v>52.5</v>
      </c>
      <c r="I39" s="23">
        <f t="shared" si="3"/>
        <v>8529.3388932246999</v>
      </c>
      <c r="J39" s="24">
        <v>1000</v>
      </c>
      <c r="K39" s="25"/>
      <c r="L39" s="25"/>
    </row>
    <row r="40" spans="1:12" ht="12" customHeight="1" x14ac:dyDescent="0.2">
      <c r="A40" s="16">
        <v>34</v>
      </c>
      <c r="B40" s="17"/>
      <c r="C40" s="18">
        <v>1.1909383777414899E-2</v>
      </c>
      <c r="D40" s="19">
        <f t="shared" si="0"/>
        <v>373.39431002503147</v>
      </c>
      <c r="E40" s="20">
        <f t="shared" si="1"/>
        <v>12695.406540851071</v>
      </c>
      <c r="F40" s="21"/>
      <c r="G40" s="22">
        <v>0.14181611067753008</v>
      </c>
      <c r="H40" s="53">
        <f t="shared" si="2"/>
        <v>52.5</v>
      </c>
      <c r="I40" s="23">
        <f t="shared" si="3"/>
        <v>8529.3388932246999</v>
      </c>
      <c r="J40" s="24">
        <v>1000</v>
      </c>
      <c r="K40" s="25"/>
      <c r="L40" s="25"/>
    </row>
    <row r="41" spans="1:12" ht="12" customHeight="1" x14ac:dyDescent="0.2">
      <c r="A41" s="16">
        <v>35</v>
      </c>
      <c r="B41" s="17"/>
      <c r="C41" s="18">
        <v>1.2103925292644474E-2</v>
      </c>
      <c r="D41" s="19">
        <f t="shared" si="0"/>
        <v>366.49098147733309</v>
      </c>
      <c r="E41" s="20">
        <f t="shared" si="1"/>
        <v>12827.184351706659</v>
      </c>
      <c r="F41" s="21"/>
      <c r="G41" s="22">
        <v>0.14181611067753008</v>
      </c>
      <c r="H41" s="53">
        <f t="shared" si="2"/>
        <v>52.5</v>
      </c>
      <c r="I41" s="23">
        <f t="shared" si="3"/>
        <v>8529.3388932246999</v>
      </c>
      <c r="J41" s="24">
        <v>1000</v>
      </c>
      <c r="K41" s="25"/>
      <c r="L41" s="25"/>
    </row>
    <row r="42" spans="1:12" ht="12" customHeight="1" x14ac:dyDescent="0.2">
      <c r="A42" s="16">
        <v>36</v>
      </c>
      <c r="B42" s="17"/>
      <c r="C42" s="18">
        <v>1.228782418942701E-2</v>
      </c>
      <c r="D42" s="19">
        <f t="shared" si="0"/>
        <v>359.99309840106196</v>
      </c>
      <c r="E42" s="20">
        <f t="shared" si="1"/>
        <v>12959.751542438231</v>
      </c>
      <c r="F42" s="21"/>
      <c r="G42" s="22">
        <v>0.14181611067753008</v>
      </c>
      <c r="H42" s="53">
        <f t="shared" si="2"/>
        <v>52.5</v>
      </c>
      <c r="I42" s="23">
        <f t="shared" si="3"/>
        <v>8529.3388932246999</v>
      </c>
      <c r="J42" s="24">
        <v>1000</v>
      </c>
      <c r="K42" s="25"/>
      <c r="L42" s="25"/>
    </row>
    <row r="43" spans="1:12" ht="12" customHeight="1" thickBot="1" x14ac:dyDescent="0.25">
      <c r="A43" s="26"/>
      <c r="B43" s="26"/>
      <c r="C43" s="27"/>
      <c r="D43" s="27"/>
      <c r="E43" s="27"/>
      <c r="F43" s="27"/>
      <c r="G43" s="28"/>
      <c r="H43" s="27"/>
      <c r="I43" s="5"/>
    </row>
    <row r="44" spans="1:12" ht="12" thickTop="1" x14ac:dyDescent="0.2">
      <c r="A44" s="29" t="s">
        <v>18</v>
      </c>
      <c r="B44" s="30"/>
      <c r="C44" s="31"/>
      <c r="D44" s="32"/>
      <c r="E44" s="32"/>
      <c r="F44" s="32"/>
      <c r="G44" s="31"/>
      <c r="H44" s="32"/>
      <c r="I44" s="33"/>
      <c r="J44" s="33"/>
      <c r="K44" s="40"/>
      <c r="L44" s="51"/>
    </row>
    <row r="45" spans="1:12" ht="6.75" customHeight="1" x14ac:dyDescent="0.2">
      <c r="A45" s="34"/>
      <c r="B45" s="35"/>
      <c r="C45" s="36"/>
      <c r="D45" s="37"/>
      <c r="E45" s="37"/>
      <c r="F45" s="37"/>
      <c r="G45" s="36"/>
      <c r="H45" s="37"/>
      <c r="I45" s="38"/>
      <c r="J45" s="38"/>
      <c r="K45" s="40"/>
      <c r="L45" s="51"/>
    </row>
    <row r="46" spans="1:12" x14ac:dyDescent="0.2">
      <c r="A46" s="65" t="s">
        <v>11</v>
      </c>
      <c r="B46" s="54"/>
      <c r="C46" s="54"/>
      <c r="D46" s="66" t="s">
        <v>12</v>
      </c>
      <c r="E46" s="66"/>
      <c r="F46" s="66"/>
      <c r="G46" s="66"/>
      <c r="H46" s="39" t="s">
        <v>13</v>
      </c>
      <c r="I46" s="38"/>
      <c r="J46" s="38"/>
      <c r="K46" s="40"/>
      <c r="L46" s="51"/>
    </row>
    <row r="47" spans="1:12" ht="6" customHeight="1" x14ac:dyDescent="0.2">
      <c r="A47" s="34"/>
      <c r="B47" s="35"/>
      <c r="C47" s="36"/>
      <c r="D47" s="37"/>
      <c r="E47" s="37"/>
      <c r="F47" s="37"/>
      <c r="G47" s="36"/>
      <c r="H47" s="37"/>
      <c r="I47" s="38"/>
      <c r="J47" s="38"/>
      <c r="K47" s="40"/>
      <c r="L47" s="51"/>
    </row>
    <row r="48" spans="1:12" ht="4.5" customHeight="1" x14ac:dyDescent="0.2">
      <c r="A48" s="40"/>
      <c r="B48" s="38"/>
      <c r="C48" s="36"/>
      <c r="D48" s="37"/>
      <c r="E48" s="37"/>
      <c r="F48" s="37"/>
      <c r="G48" s="36"/>
      <c r="H48" s="37"/>
      <c r="I48" s="38"/>
      <c r="J48" s="38"/>
      <c r="K48" s="40"/>
      <c r="L48" s="51"/>
    </row>
    <row r="49" spans="1:12" x14ac:dyDescent="0.2">
      <c r="A49" s="41">
        <v>0.05</v>
      </c>
      <c r="B49" s="42"/>
      <c r="C49" s="43" t="s">
        <v>14</v>
      </c>
      <c r="D49" s="44">
        <v>0.15</v>
      </c>
      <c r="E49" s="43" t="s">
        <v>15</v>
      </c>
      <c r="F49" s="43"/>
      <c r="G49" s="54" t="s">
        <v>19</v>
      </c>
      <c r="H49" s="54"/>
      <c r="I49" s="38"/>
      <c r="J49" s="38"/>
      <c r="K49" s="40"/>
      <c r="L49" s="51"/>
    </row>
    <row r="50" spans="1:12" ht="4.5" customHeight="1" x14ac:dyDescent="0.2">
      <c r="A50" s="45"/>
      <c r="B50" s="43"/>
      <c r="C50" s="38"/>
      <c r="D50" s="38"/>
      <c r="E50" s="38"/>
      <c r="F50" s="38"/>
      <c r="G50" s="38"/>
      <c r="H50" s="38"/>
      <c r="I50" s="38"/>
      <c r="J50" s="38"/>
      <c r="K50" s="40"/>
      <c r="L50" s="51"/>
    </row>
    <row r="51" spans="1:12" x14ac:dyDescent="0.2">
      <c r="A51" s="55" t="s">
        <v>16</v>
      </c>
      <c r="B51" s="56"/>
      <c r="C51" s="56"/>
      <c r="D51" s="56"/>
      <c r="E51" s="46">
        <f>C3</f>
        <v>10000</v>
      </c>
      <c r="F51" s="47"/>
      <c r="G51" s="54" t="s">
        <v>20</v>
      </c>
      <c r="H51" s="54"/>
      <c r="I51" s="54"/>
      <c r="J51" s="38"/>
      <c r="K51" s="40"/>
      <c r="L51" s="51"/>
    </row>
    <row r="52" spans="1:12" ht="4.5" customHeight="1" x14ac:dyDescent="0.2">
      <c r="A52" s="45"/>
      <c r="B52" s="43"/>
      <c r="C52" s="38"/>
      <c r="D52" s="38"/>
      <c r="E52" s="38"/>
      <c r="F52" s="38"/>
      <c r="G52" s="38"/>
      <c r="H52" s="38"/>
      <c r="I52" s="38"/>
      <c r="J52" s="38"/>
      <c r="K52" s="40"/>
      <c r="L52" s="51"/>
    </row>
    <row r="53" spans="1:12" ht="12" thickBot="1" x14ac:dyDescent="0.25">
      <c r="A53" s="48">
        <f ca="1">TODAY()</f>
        <v>43236</v>
      </c>
      <c r="B53" s="49"/>
      <c r="C53" s="57" t="s">
        <v>21</v>
      </c>
      <c r="D53" s="57"/>
      <c r="E53" s="57"/>
      <c r="F53" s="57"/>
      <c r="G53" s="57"/>
      <c r="H53" s="50"/>
      <c r="I53" s="50"/>
      <c r="J53" s="50"/>
      <c r="K53" s="40"/>
      <c r="L53" s="51"/>
    </row>
    <row r="54" spans="1:12" ht="12" thickTop="1" x14ac:dyDescent="0.2"/>
  </sheetData>
  <sheetProtection algorithmName="SHA-512" hashValue="kbUQrf3ULFVHvqWWvqucUEwutKt0zm+w64xYoFRwjsBuMZbeSMUs0s2IDG8ckUDHAfu6gkbh9fTg22T2P9E/Bg==" saltValue="qDdOiFTbRvPRIMYojx36jQ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90" zoomScaleNormal="90" workbookViewId="0">
      <selection activeCell="C9" sqref="C9:C42"/>
    </sheetView>
  </sheetViews>
  <sheetFormatPr defaultColWidth="9.140625" defaultRowHeight="11.25" x14ac:dyDescent="0.2"/>
  <cols>
    <col min="1" max="1" width="15.71093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28515625" style="2" customWidth="1"/>
    <col min="6" max="6" width="0.85546875" style="2" customWidth="1"/>
    <col min="7" max="7" width="12.42578125" style="2" customWidth="1"/>
    <col min="8" max="8" width="15.7109375" style="2" customWidth="1"/>
    <col min="9" max="9" width="12.28515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</row>
    <row r="2" spans="1:12" ht="13.5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0" t="s">
        <v>1</v>
      </c>
      <c r="D5" s="61"/>
      <c r="E5" s="62"/>
      <c r="F5" s="6"/>
      <c r="G5" s="63" t="s">
        <v>2</v>
      </c>
      <c r="H5" s="64"/>
      <c r="I5" s="64"/>
      <c r="J5" s="64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PMT(C7*1.05,A7,-$C$3)</f>
        <v>10000</v>
      </c>
      <c r="E7" s="20">
        <f>D7*A7</f>
        <v>10000</v>
      </c>
      <c r="F7" s="21"/>
      <c r="G7" s="22">
        <v>1.5517241379316832E-2</v>
      </c>
      <c r="H7" s="53">
        <f>$C$3*0.00525</f>
        <v>52.5</v>
      </c>
      <c r="I7" s="23">
        <f>$C$3-$C$3*G7-H7</f>
        <v>9792.3275862068313</v>
      </c>
      <c r="J7" s="24">
        <v>1000</v>
      </c>
      <c r="K7" s="25"/>
      <c r="L7" s="25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PMT(C8*1.05,A8,-$C$3)</f>
        <v>5000</v>
      </c>
      <c r="E8" s="20">
        <f t="shared" ref="E8:E42" si="1">D8*A8</f>
        <v>10000</v>
      </c>
      <c r="F8" s="21"/>
      <c r="G8" s="22">
        <v>2.3161202649915478E-2</v>
      </c>
      <c r="H8" s="53">
        <f t="shared" ref="H8:H42" si="2">$C$3*0.00525</f>
        <v>52.5</v>
      </c>
      <c r="I8" s="23">
        <f t="shared" ref="I8:I42" si="3">$C$3-$C$3*G8-H8</f>
        <v>9715.887973500845</v>
      </c>
      <c r="J8" s="24">
        <v>1000</v>
      </c>
      <c r="K8" s="25"/>
      <c r="L8" s="25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3333.3333384308385</v>
      </c>
      <c r="E9" s="20">
        <f t="shared" si="1"/>
        <v>10000.000015292515</v>
      </c>
      <c r="F9" s="21"/>
      <c r="G9" s="22">
        <v>4.0444215309232354E-2</v>
      </c>
      <c r="H9" s="53">
        <f t="shared" si="2"/>
        <v>52.5</v>
      </c>
      <c r="I9" s="23">
        <f t="shared" si="3"/>
        <v>9543.0578469076772</v>
      </c>
      <c r="J9" s="24">
        <v>1000</v>
      </c>
      <c r="K9" s="25"/>
      <c r="L9" s="25"/>
    </row>
    <row r="10" spans="1:12" ht="12" customHeight="1" x14ac:dyDescent="0.2">
      <c r="A10" s="16">
        <v>4</v>
      </c>
      <c r="B10" s="17"/>
      <c r="C10" s="18">
        <v>2.5578117140196067E-9</v>
      </c>
      <c r="D10" s="19">
        <f t="shared" si="0"/>
        <v>2500.0000167856392</v>
      </c>
      <c r="E10" s="20">
        <f t="shared" si="1"/>
        <v>10000.000067142557</v>
      </c>
      <c r="F10" s="21"/>
      <c r="G10" s="22">
        <v>5.0228612101112076E-2</v>
      </c>
      <c r="H10" s="53">
        <f t="shared" si="2"/>
        <v>52.5</v>
      </c>
      <c r="I10" s="23">
        <f t="shared" si="3"/>
        <v>9445.2138789888795</v>
      </c>
      <c r="J10" s="24">
        <v>1000</v>
      </c>
      <c r="K10" s="25"/>
      <c r="L10" s="25"/>
    </row>
    <row r="11" spans="1:12" ht="12" customHeight="1" x14ac:dyDescent="0.2">
      <c r="A11" s="16">
        <v>5</v>
      </c>
      <c r="B11" s="17"/>
      <c r="C11" s="18">
        <v>0</v>
      </c>
      <c r="D11" s="19">
        <f t="shared" si="0"/>
        <v>2000</v>
      </c>
      <c r="E11" s="20">
        <f t="shared" si="1"/>
        <v>10000</v>
      </c>
      <c r="F11" s="21"/>
      <c r="G11" s="22">
        <v>5.9886155192557494E-2</v>
      </c>
      <c r="H11" s="53">
        <f t="shared" si="2"/>
        <v>52.5</v>
      </c>
      <c r="I11" s="23">
        <f t="shared" si="3"/>
        <v>9348.6384480744255</v>
      </c>
      <c r="J11" s="24">
        <v>1000</v>
      </c>
      <c r="K11" s="25"/>
      <c r="L11" s="25"/>
    </row>
    <row r="12" spans="1:12" ht="12" customHeight="1" x14ac:dyDescent="0.2">
      <c r="A12" s="16">
        <v>6</v>
      </c>
      <c r="B12" s="17"/>
      <c r="C12" s="18">
        <v>2.7604260639875515E-9</v>
      </c>
      <c r="D12" s="19">
        <f t="shared" si="0"/>
        <v>1666.6666835742762</v>
      </c>
      <c r="E12" s="20">
        <f t="shared" si="1"/>
        <v>10000.000101445657</v>
      </c>
      <c r="F12" s="21"/>
      <c r="G12" s="22">
        <v>6.9418697251820372E-2</v>
      </c>
      <c r="H12" s="53">
        <f t="shared" si="2"/>
        <v>52.5</v>
      </c>
      <c r="I12" s="23">
        <f t="shared" si="3"/>
        <v>9253.3130274817959</v>
      </c>
      <c r="J12" s="24">
        <v>1000</v>
      </c>
      <c r="K12" s="25"/>
      <c r="L12" s="25"/>
    </row>
    <row r="13" spans="1:12" ht="12" customHeight="1" x14ac:dyDescent="0.2">
      <c r="A13" s="16">
        <v>7</v>
      </c>
      <c r="B13" s="17"/>
      <c r="C13" s="18">
        <v>2.7104038498941325E-9</v>
      </c>
      <c r="D13" s="19">
        <f t="shared" si="0"/>
        <v>1428.5714448338515</v>
      </c>
      <c r="E13" s="20">
        <f t="shared" si="1"/>
        <v>10000.000113836961</v>
      </c>
      <c r="F13" s="21"/>
      <c r="G13" s="22">
        <v>7.8828062066438109E-2</v>
      </c>
      <c r="H13" s="53">
        <f t="shared" si="2"/>
        <v>52.5</v>
      </c>
      <c r="I13" s="23">
        <f t="shared" si="3"/>
        <v>9159.2193793356182</v>
      </c>
      <c r="J13" s="24">
        <v>1000</v>
      </c>
      <c r="K13" s="25"/>
      <c r="L13" s="25"/>
    </row>
    <row r="14" spans="1:12" ht="12" customHeight="1" x14ac:dyDescent="0.2">
      <c r="A14" s="16">
        <v>8</v>
      </c>
      <c r="B14" s="17"/>
      <c r="C14" s="18">
        <v>1.8993144302203264E-9</v>
      </c>
      <c r="D14" s="19">
        <f t="shared" si="0"/>
        <v>1250.0000112178259</v>
      </c>
      <c r="E14" s="20">
        <f t="shared" si="1"/>
        <v>10000.000089742607</v>
      </c>
      <c r="F14" s="21"/>
      <c r="G14" s="22">
        <v>8.8116045012386832E-2</v>
      </c>
      <c r="H14" s="53">
        <f t="shared" si="2"/>
        <v>52.5</v>
      </c>
      <c r="I14" s="23">
        <f t="shared" si="3"/>
        <v>9066.3395498761311</v>
      </c>
      <c r="J14" s="24">
        <v>1000</v>
      </c>
      <c r="K14" s="25"/>
      <c r="L14" s="25"/>
    </row>
    <row r="15" spans="1:12" ht="12" customHeight="1" x14ac:dyDescent="0.2">
      <c r="A15" s="16">
        <v>9</v>
      </c>
      <c r="B15" s="17"/>
      <c r="C15" s="18">
        <v>0</v>
      </c>
      <c r="D15" s="19">
        <f t="shared" si="0"/>
        <v>1111.1111111111111</v>
      </c>
      <c r="E15" s="20">
        <f t="shared" si="1"/>
        <v>10000</v>
      </c>
      <c r="F15" s="21"/>
      <c r="G15" s="22">
        <v>9.7284413515387483E-2</v>
      </c>
      <c r="H15" s="53">
        <f t="shared" si="2"/>
        <v>52.5</v>
      </c>
      <c r="I15" s="23">
        <f t="shared" si="3"/>
        <v>8974.655864846125</v>
      </c>
      <c r="J15" s="24">
        <v>1000</v>
      </c>
      <c r="K15" s="25"/>
      <c r="L15" s="25"/>
    </row>
    <row r="16" spans="1:12" ht="12" customHeight="1" x14ac:dyDescent="0.2">
      <c r="A16" s="16">
        <v>10</v>
      </c>
      <c r="B16" s="17"/>
      <c r="C16" s="18">
        <v>2.3411239066184713E-9</v>
      </c>
      <c r="D16" s="19">
        <f t="shared" si="0"/>
        <v>1000.0000135199904</v>
      </c>
      <c r="E16" s="20">
        <f t="shared" si="1"/>
        <v>10000.000135199904</v>
      </c>
      <c r="F16" s="21"/>
      <c r="G16" s="22">
        <v>0.10633490750450904</v>
      </c>
      <c r="H16" s="53">
        <f t="shared" si="2"/>
        <v>52.5</v>
      </c>
      <c r="I16" s="23">
        <f t="shared" si="3"/>
        <v>8884.150924954909</v>
      </c>
      <c r="J16" s="24">
        <v>1000</v>
      </c>
      <c r="K16" s="25"/>
      <c r="L16" s="25"/>
    </row>
    <row r="17" spans="1:12" ht="12" customHeight="1" x14ac:dyDescent="0.2">
      <c r="A17" s="16">
        <v>11</v>
      </c>
      <c r="B17" s="17"/>
      <c r="C17" s="18">
        <v>2.7298451970110401E-9</v>
      </c>
      <c r="D17" s="19">
        <f t="shared" si="0"/>
        <v>909.09092472547707</v>
      </c>
      <c r="E17" s="20">
        <f t="shared" si="1"/>
        <v>10000.000171980248</v>
      </c>
      <c r="F17" s="21"/>
      <c r="G17" s="22">
        <v>0.11526923985819409</v>
      </c>
      <c r="H17" s="53">
        <f t="shared" si="2"/>
        <v>52.5</v>
      </c>
      <c r="I17" s="23">
        <f t="shared" si="3"/>
        <v>8794.8076014180588</v>
      </c>
      <c r="J17" s="24">
        <v>1000</v>
      </c>
      <c r="K17" s="25"/>
      <c r="L17" s="25"/>
    </row>
    <row r="18" spans="1:12" ht="12" customHeight="1" x14ac:dyDescent="0.2">
      <c r="A18" s="16">
        <v>12</v>
      </c>
      <c r="B18" s="17"/>
      <c r="C18" s="18">
        <v>2.4385082467973452E-9</v>
      </c>
      <c r="D18" s="19">
        <f t="shared" si="0"/>
        <v>833.33334720234893</v>
      </c>
      <c r="E18" s="20">
        <f t="shared" si="1"/>
        <v>10000.000166428188</v>
      </c>
      <c r="F18" s="21"/>
      <c r="G18" s="22">
        <v>0.12408909684283882</v>
      </c>
      <c r="H18" s="53">
        <f t="shared" si="2"/>
        <v>52.5</v>
      </c>
      <c r="I18" s="23">
        <f t="shared" si="3"/>
        <v>8706.6090315716119</v>
      </c>
      <c r="J18" s="24">
        <v>1000</v>
      </c>
      <c r="K18" s="25"/>
      <c r="L18" s="25"/>
    </row>
    <row r="19" spans="1:12" ht="12" customHeight="1" x14ac:dyDescent="0.2">
      <c r="A19" s="16">
        <v>13</v>
      </c>
      <c r="B19" s="17"/>
      <c r="C19" s="18">
        <v>1.3524908479149392E-3</v>
      </c>
      <c r="D19" s="19">
        <f t="shared" si="0"/>
        <v>776.89924748488465</v>
      </c>
      <c r="E19" s="20">
        <f t="shared" si="1"/>
        <v>10099.690217303501</v>
      </c>
      <c r="F19" s="21"/>
      <c r="G19" s="22">
        <v>0.12408909684283882</v>
      </c>
      <c r="H19" s="53">
        <f t="shared" si="2"/>
        <v>52.5</v>
      </c>
      <c r="I19" s="23">
        <f t="shared" si="3"/>
        <v>8706.6090315716119</v>
      </c>
      <c r="J19" s="24">
        <v>1000</v>
      </c>
      <c r="K19" s="25"/>
      <c r="L19" s="25"/>
    </row>
    <row r="20" spans="1:12" ht="12" customHeight="1" x14ac:dyDescent="0.2">
      <c r="A20" s="16">
        <v>14</v>
      </c>
      <c r="B20" s="17"/>
      <c r="C20" s="18">
        <v>2.5253082756304486E-3</v>
      </c>
      <c r="D20" s="19">
        <f t="shared" si="0"/>
        <v>728.57207145530447</v>
      </c>
      <c r="E20" s="20">
        <f t="shared" si="1"/>
        <v>10200.009000374263</v>
      </c>
      <c r="F20" s="21"/>
      <c r="G20" s="22">
        <v>0.12408909684283882</v>
      </c>
      <c r="H20" s="53">
        <f t="shared" si="2"/>
        <v>52.5</v>
      </c>
      <c r="I20" s="23">
        <f t="shared" si="3"/>
        <v>8706.6090315716119</v>
      </c>
      <c r="J20" s="24">
        <v>1000</v>
      </c>
      <c r="K20" s="25"/>
      <c r="L20" s="25"/>
    </row>
    <row r="21" spans="1:12" ht="12" customHeight="1" x14ac:dyDescent="0.2">
      <c r="A21" s="16">
        <v>15</v>
      </c>
      <c r="B21" s="17"/>
      <c r="C21" s="18">
        <v>3.551962977583117E-3</v>
      </c>
      <c r="D21" s="19">
        <f t="shared" si="0"/>
        <v>686.7304259050195</v>
      </c>
      <c r="E21" s="20">
        <f t="shared" si="1"/>
        <v>10300.956388575292</v>
      </c>
      <c r="F21" s="21"/>
      <c r="G21" s="22">
        <v>0.12408909684283882</v>
      </c>
      <c r="H21" s="53">
        <f t="shared" si="2"/>
        <v>52.5</v>
      </c>
      <c r="I21" s="23">
        <f t="shared" si="3"/>
        <v>8706.6090315716119</v>
      </c>
      <c r="J21" s="24">
        <v>1000</v>
      </c>
      <c r="K21" s="25"/>
      <c r="L21" s="25"/>
    </row>
    <row r="22" spans="1:12" ht="12" customHeight="1" x14ac:dyDescent="0.2">
      <c r="A22" s="16">
        <v>16</v>
      </c>
      <c r="B22" s="17"/>
      <c r="C22" s="18">
        <v>4.4581198978629775E-3</v>
      </c>
      <c r="D22" s="19">
        <f t="shared" si="0"/>
        <v>650.15826271581568</v>
      </c>
      <c r="E22" s="20">
        <f t="shared" si="1"/>
        <v>10402.532203453051</v>
      </c>
      <c r="F22" s="21"/>
      <c r="G22" s="22">
        <v>0.12408909684283882</v>
      </c>
      <c r="H22" s="53">
        <f t="shared" si="2"/>
        <v>52.5</v>
      </c>
      <c r="I22" s="23">
        <f t="shared" si="3"/>
        <v>8706.6090315716119</v>
      </c>
      <c r="J22" s="24">
        <v>1000</v>
      </c>
      <c r="K22" s="25"/>
      <c r="L22" s="25"/>
    </row>
    <row r="23" spans="1:12" ht="12" customHeight="1" x14ac:dyDescent="0.2">
      <c r="A23" s="16">
        <v>17</v>
      </c>
      <c r="B23" s="17"/>
      <c r="C23" s="18">
        <v>5.2637673703412116E-3</v>
      </c>
      <c r="D23" s="19">
        <f t="shared" si="0"/>
        <v>617.92565265256985</v>
      </c>
      <c r="E23" s="20">
        <f t="shared" si="1"/>
        <v>10504.736095093687</v>
      </c>
      <c r="F23" s="21"/>
      <c r="G23" s="22">
        <v>0.12408909684283882</v>
      </c>
      <c r="H23" s="53">
        <f t="shared" si="2"/>
        <v>52.5</v>
      </c>
      <c r="I23" s="23">
        <f t="shared" si="3"/>
        <v>8706.6090315716119</v>
      </c>
      <c r="J23" s="24">
        <v>1000</v>
      </c>
      <c r="K23" s="25"/>
      <c r="L23" s="25"/>
    </row>
    <row r="24" spans="1:12" ht="12" customHeight="1" x14ac:dyDescent="0.2">
      <c r="A24" s="16">
        <v>18</v>
      </c>
      <c r="B24" s="17"/>
      <c r="C24" s="18">
        <v>5.9847043247829987E-3</v>
      </c>
      <c r="D24" s="19">
        <f t="shared" si="0"/>
        <v>589.30930967243467</v>
      </c>
      <c r="E24" s="20">
        <f t="shared" si="1"/>
        <v>10607.567574103825</v>
      </c>
      <c r="F24" s="21"/>
      <c r="G24" s="22">
        <v>0.12408909684283882</v>
      </c>
      <c r="H24" s="53">
        <f t="shared" si="2"/>
        <v>52.5</v>
      </c>
      <c r="I24" s="23">
        <f t="shared" si="3"/>
        <v>8706.6090315716119</v>
      </c>
      <c r="J24" s="24">
        <v>1000</v>
      </c>
      <c r="K24" s="25"/>
      <c r="L24" s="25"/>
    </row>
    <row r="25" spans="1:12" ht="12" customHeight="1" x14ac:dyDescent="0.2">
      <c r="A25" s="16">
        <v>19</v>
      </c>
      <c r="B25" s="17"/>
      <c r="C25" s="18">
        <v>6.6335831892217131E-3</v>
      </c>
      <c r="D25" s="19">
        <f t="shared" si="0"/>
        <v>563.73821214588759</v>
      </c>
      <c r="E25" s="20">
        <f t="shared" si="1"/>
        <v>10711.026030771864</v>
      </c>
      <c r="F25" s="21"/>
      <c r="G25" s="22">
        <v>0.12408909684283882</v>
      </c>
      <c r="H25" s="53">
        <f t="shared" si="2"/>
        <v>52.5</v>
      </c>
      <c r="I25" s="23">
        <f t="shared" si="3"/>
        <v>8706.6090315716119</v>
      </c>
      <c r="J25" s="24">
        <v>1000</v>
      </c>
      <c r="K25" s="25"/>
      <c r="L25" s="25"/>
    </row>
    <row r="26" spans="1:12" ht="12" customHeight="1" x14ac:dyDescent="0.2">
      <c r="A26" s="16">
        <v>20</v>
      </c>
      <c r="B26" s="17"/>
      <c r="C26" s="18">
        <v>7.2206561121814731E-3</v>
      </c>
      <c r="D26" s="19">
        <f t="shared" si="0"/>
        <v>540.75553791972379</v>
      </c>
      <c r="E26" s="20">
        <f t="shared" si="1"/>
        <v>10815.110758394476</v>
      </c>
      <c r="F26" s="21"/>
      <c r="G26" s="22">
        <v>0.12408909684283882</v>
      </c>
      <c r="H26" s="53">
        <f t="shared" si="2"/>
        <v>52.5</v>
      </c>
      <c r="I26" s="23">
        <f t="shared" si="3"/>
        <v>8706.6090315716119</v>
      </c>
      <c r="J26" s="24">
        <v>1000</v>
      </c>
      <c r="K26" s="25"/>
      <c r="L26" s="25"/>
    </row>
    <row r="27" spans="1:12" ht="12" customHeight="1" x14ac:dyDescent="0.2">
      <c r="A27" s="16">
        <v>21</v>
      </c>
      <c r="B27" s="17"/>
      <c r="C27" s="18">
        <v>7.7543183221325824E-3</v>
      </c>
      <c r="D27" s="19">
        <f t="shared" si="0"/>
        <v>519.99147413387493</v>
      </c>
      <c r="E27" s="20">
        <f t="shared" si="1"/>
        <v>10919.820956811374</v>
      </c>
      <c r="F27" s="21"/>
      <c r="G27" s="22">
        <v>0.12408909684283882</v>
      </c>
      <c r="H27" s="53">
        <f t="shared" si="2"/>
        <v>52.5</v>
      </c>
      <c r="I27" s="23">
        <f t="shared" si="3"/>
        <v>8706.6090315716119</v>
      </c>
      <c r="J27" s="24">
        <v>1000</v>
      </c>
      <c r="K27" s="25"/>
      <c r="L27" s="25"/>
    </row>
    <row r="28" spans="1:12" ht="12" customHeight="1" x14ac:dyDescent="0.2">
      <c r="A28" s="16">
        <v>22</v>
      </c>
      <c r="B28" s="17"/>
      <c r="C28" s="18">
        <v>8.2415103609859135E-3</v>
      </c>
      <c r="D28" s="19">
        <f t="shared" si="0"/>
        <v>501.14344297199801</v>
      </c>
      <c r="E28" s="20">
        <f t="shared" si="1"/>
        <v>11025.155745383956</v>
      </c>
      <c r="F28" s="21"/>
      <c r="G28" s="22">
        <v>0.12408909684283882</v>
      </c>
      <c r="H28" s="53">
        <f t="shared" si="2"/>
        <v>52.5</v>
      </c>
      <c r="I28" s="23">
        <f t="shared" si="3"/>
        <v>8706.6090315716119</v>
      </c>
      <c r="J28" s="24">
        <v>1000</v>
      </c>
      <c r="K28" s="25"/>
      <c r="L28" s="25"/>
    </row>
    <row r="29" spans="1:12" ht="12" customHeight="1" x14ac:dyDescent="0.2">
      <c r="A29" s="16">
        <v>23</v>
      </c>
      <c r="B29" s="17"/>
      <c r="C29" s="18">
        <v>8.6880200733477023E-3</v>
      </c>
      <c r="D29" s="19">
        <f t="shared" si="0"/>
        <v>483.96148559605678</v>
      </c>
      <c r="E29" s="20">
        <f t="shared" si="1"/>
        <v>11131.114168709306</v>
      </c>
      <c r="F29" s="21"/>
      <c r="G29" s="22">
        <v>0.12408909684283882</v>
      </c>
      <c r="H29" s="53">
        <f t="shared" si="2"/>
        <v>52.5</v>
      </c>
      <c r="I29" s="23">
        <f t="shared" si="3"/>
        <v>8706.6090315716119</v>
      </c>
      <c r="J29" s="24">
        <v>1000</v>
      </c>
      <c r="K29" s="25"/>
      <c r="L29" s="25"/>
    </row>
    <row r="30" spans="1:12" ht="12" customHeight="1" x14ac:dyDescent="0.2">
      <c r="A30" s="16">
        <v>24</v>
      </c>
      <c r="B30" s="17"/>
      <c r="C30" s="18">
        <v>9.0987123698543469E-3</v>
      </c>
      <c r="D30" s="19">
        <f t="shared" si="0"/>
        <v>468.23730007337952</v>
      </c>
      <c r="E30" s="20">
        <f t="shared" si="1"/>
        <v>11237.695201761107</v>
      </c>
      <c r="F30" s="21"/>
      <c r="G30" s="22">
        <v>0.12408909684283882</v>
      </c>
      <c r="H30" s="53">
        <f t="shared" si="2"/>
        <v>52.5</v>
      </c>
      <c r="I30" s="23">
        <f t="shared" si="3"/>
        <v>8706.6090315716119</v>
      </c>
      <c r="J30" s="24">
        <v>1000</v>
      </c>
      <c r="K30" s="25"/>
      <c r="L30" s="25"/>
    </row>
    <row r="31" spans="1:12" ht="12" customHeight="1" x14ac:dyDescent="0.2">
      <c r="A31" s="16">
        <v>25</v>
      </c>
      <c r="B31" s="17"/>
      <c r="C31" s="18">
        <v>9.4777061412799745E-3</v>
      </c>
      <c r="D31" s="19">
        <f t="shared" si="0"/>
        <v>453.79591016378333</v>
      </c>
      <c r="E31" s="20">
        <f t="shared" si="1"/>
        <v>11344.897754094583</v>
      </c>
      <c r="F31" s="21"/>
      <c r="G31" s="22">
        <v>0.12408909684283882</v>
      </c>
      <c r="H31" s="53">
        <f t="shared" si="2"/>
        <v>52.5</v>
      </c>
      <c r="I31" s="23">
        <f t="shared" si="3"/>
        <v>8706.6090315716119</v>
      </c>
      <c r="J31" s="24">
        <v>1000</v>
      </c>
      <c r="K31" s="25"/>
      <c r="L31" s="25"/>
    </row>
    <row r="32" spans="1:12" ht="12" customHeight="1" x14ac:dyDescent="0.2">
      <c r="A32" s="16">
        <v>26</v>
      </c>
      <c r="B32" s="17"/>
      <c r="C32" s="18">
        <v>9.8285119645969456E-3</v>
      </c>
      <c r="D32" s="19">
        <f t="shared" si="0"/>
        <v>440.4892565655299</v>
      </c>
      <c r="E32" s="20">
        <f t="shared" si="1"/>
        <v>11452.720670703777</v>
      </c>
      <c r="F32" s="21"/>
      <c r="G32" s="22">
        <v>0.12408909684283882</v>
      </c>
      <c r="H32" s="53">
        <f t="shared" si="2"/>
        <v>52.5</v>
      </c>
      <c r="I32" s="23">
        <f t="shared" si="3"/>
        <v>8706.6090315716119</v>
      </c>
      <c r="J32" s="24">
        <v>1000</v>
      </c>
      <c r="K32" s="25"/>
      <c r="L32" s="25"/>
    </row>
    <row r="33" spans="1:12" ht="12" customHeight="1" x14ac:dyDescent="0.2">
      <c r="A33" s="16">
        <v>27</v>
      </c>
      <c r="B33" s="17"/>
      <c r="C33" s="18">
        <v>1.0154140440623207E-2</v>
      </c>
      <c r="D33" s="19">
        <f t="shared" si="0"/>
        <v>428.19121260780207</v>
      </c>
      <c r="E33" s="20">
        <f t="shared" si="1"/>
        <v>11561.162740410657</v>
      </c>
      <c r="F33" s="21"/>
      <c r="G33" s="22">
        <v>0.12408909684283882</v>
      </c>
      <c r="H33" s="53">
        <f t="shared" si="2"/>
        <v>52.5</v>
      </c>
      <c r="I33" s="23">
        <f t="shared" si="3"/>
        <v>8706.6090315716119</v>
      </c>
      <c r="J33" s="24">
        <v>1000</v>
      </c>
      <c r="K33" s="25"/>
      <c r="L33" s="25"/>
    </row>
    <row r="34" spans="1:12" ht="12" customHeight="1" x14ac:dyDescent="0.2">
      <c r="A34" s="16">
        <v>28</v>
      </c>
      <c r="B34" s="17"/>
      <c r="C34" s="18">
        <v>1.0457188107743596E-2</v>
      </c>
      <c r="D34" s="19">
        <f t="shared" si="0"/>
        <v>416.79366755645367</v>
      </c>
      <c r="E34" s="20">
        <f t="shared" si="1"/>
        <v>11670.222691580702</v>
      </c>
      <c r="F34" s="21"/>
      <c r="G34" s="22">
        <v>0.12408909684283882</v>
      </c>
      <c r="H34" s="53">
        <f t="shared" si="2"/>
        <v>52.5</v>
      </c>
      <c r="I34" s="23">
        <f t="shared" si="3"/>
        <v>8706.6090315716119</v>
      </c>
      <c r="J34" s="24">
        <v>1000</v>
      </c>
      <c r="K34" s="25"/>
      <c r="L34" s="25"/>
    </row>
    <row r="35" spans="1:12" ht="12" customHeight="1" x14ac:dyDescent="0.2">
      <c r="A35" s="16">
        <v>29</v>
      </c>
      <c r="B35" s="17"/>
      <c r="C35" s="18">
        <v>1.0739906279132221E-2</v>
      </c>
      <c r="D35" s="19">
        <f t="shared" si="0"/>
        <v>406.2034205983627</v>
      </c>
      <c r="E35" s="20">
        <f t="shared" si="1"/>
        <v>11779.899197352519</v>
      </c>
      <c r="F35" s="21"/>
      <c r="G35" s="22">
        <v>0.12408909684283882</v>
      </c>
      <c r="H35" s="53">
        <f t="shared" si="2"/>
        <v>52.5</v>
      </c>
      <c r="I35" s="23">
        <f t="shared" si="3"/>
        <v>8706.6090315716119</v>
      </c>
      <c r="J35" s="24">
        <v>1000</v>
      </c>
      <c r="K35" s="25"/>
      <c r="L35" s="25"/>
    </row>
    <row r="36" spans="1:12" ht="12" customHeight="1" x14ac:dyDescent="0.2">
      <c r="A36" s="16">
        <v>30</v>
      </c>
      <c r="B36" s="17"/>
      <c r="C36" s="18">
        <v>1.1004256569265874E-2</v>
      </c>
      <c r="D36" s="19">
        <f t="shared" si="0"/>
        <v>396.3396958822978</v>
      </c>
      <c r="E36" s="20">
        <f t="shared" si="1"/>
        <v>11890.190876468934</v>
      </c>
      <c r="F36" s="21"/>
      <c r="G36" s="22">
        <v>0.12408909684283882</v>
      </c>
      <c r="H36" s="53">
        <f t="shared" si="2"/>
        <v>52.5</v>
      </c>
      <c r="I36" s="23">
        <f t="shared" si="3"/>
        <v>8706.6090315716119</v>
      </c>
      <c r="J36" s="24">
        <v>1000</v>
      </c>
      <c r="K36" s="25"/>
      <c r="L36" s="25"/>
    </row>
    <row r="37" spans="1:12" ht="12" customHeight="1" x14ac:dyDescent="0.2">
      <c r="A37" s="16">
        <v>31</v>
      </c>
      <c r="B37" s="17"/>
      <c r="C37" s="18">
        <v>1.1251956040640826E-2</v>
      </c>
      <c r="D37" s="19">
        <f t="shared" si="0"/>
        <v>387.13213853671419</v>
      </c>
      <c r="E37" s="20">
        <f t="shared" si="1"/>
        <v>12001.096294638141</v>
      </c>
      <c r="F37" s="21"/>
      <c r="G37" s="22">
        <v>0.12408909684283882</v>
      </c>
      <c r="H37" s="53">
        <f t="shared" si="2"/>
        <v>52.5</v>
      </c>
      <c r="I37" s="23">
        <f t="shared" si="3"/>
        <v>8706.6090315716119</v>
      </c>
      <c r="J37" s="24">
        <v>1000</v>
      </c>
      <c r="K37" s="25"/>
      <c r="L37" s="25"/>
    </row>
    <row r="38" spans="1:12" ht="12" customHeight="1" x14ac:dyDescent="0.2">
      <c r="A38" s="16">
        <v>32</v>
      </c>
      <c r="B38" s="17"/>
      <c r="C38" s="18">
        <v>1.1484514163249943E-2</v>
      </c>
      <c r="D38" s="19">
        <f t="shared" si="0"/>
        <v>378.51918643129738</v>
      </c>
      <c r="E38" s="20">
        <f t="shared" si="1"/>
        <v>12112.613965801516</v>
      </c>
      <c r="F38" s="21"/>
      <c r="G38" s="22">
        <v>0.12408909684283882</v>
      </c>
      <c r="H38" s="53">
        <f t="shared" si="2"/>
        <v>52.5</v>
      </c>
      <c r="I38" s="23">
        <f t="shared" si="3"/>
        <v>8706.6090315716119</v>
      </c>
      <c r="J38" s="24">
        <v>1000</v>
      </c>
      <c r="K38" s="25"/>
      <c r="L38" s="25"/>
    </row>
    <row r="39" spans="1:12" ht="12" customHeight="1" x14ac:dyDescent="0.2">
      <c r="A39" s="16">
        <v>33</v>
      </c>
      <c r="B39" s="17"/>
      <c r="C39" s="18">
        <v>1.1703263262654272E-2</v>
      </c>
      <c r="D39" s="19">
        <f t="shared" si="0"/>
        <v>370.44673794598168</v>
      </c>
      <c r="E39" s="20">
        <f t="shared" si="1"/>
        <v>12224.742352217396</v>
      </c>
      <c r="F39" s="21"/>
      <c r="G39" s="22">
        <v>0.12408909684283882</v>
      </c>
      <c r="H39" s="53">
        <f t="shared" si="2"/>
        <v>52.5</v>
      </c>
      <c r="I39" s="23">
        <f t="shared" si="3"/>
        <v>8706.6090315716119</v>
      </c>
      <c r="J39" s="24">
        <v>1000</v>
      </c>
      <c r="K39" s="25"/>
      <c r="L39" s="25"/>
    </row>
    <row r="40" spans="1:12" ht="12" customHeight="1" x14ac:dyDescent="0.2">
      <c r="A40" s="16">
        <v>34</v>
      </c>
      <c r="B40" s="17"/>
      <c r="C40" s="18">
        <v>1.1909383777414899E-2</v>
      </c>
      <c r="D40" s="19">
        <f t="shared" si="0"/>
        <v>362.86705493694382</v>
      </c>
      <c r="E40" s="20">
        <f t="shared" si="1"/>
        <v>12337.479867856089</v>
      </c>
      <c r="F40" s="21"/>
      <c r="G40" s="22">
        <v>0.12408909684283882</v>
      </c>
      <c r="H40" s="53">
        <f t="shared" si="2"/>
        <v>52.5</v>
      </c>
      <c r="I40" s="23">
        <f t="shared" si="3"/>
        <v>8706.6090315716119</v>
      </c>
      <c r="J40" s="24">
        <v>1000</v>
      </c>
      <c r="K40" s="25"/>
      <c r="L40" s="25"/>
    </row>
    <row r="41" spans="1:12" ht="12" customHeight="1" x14ac:dyDescent="0.2">
      <c r="A41" s="16">
        <v>35</v>
      </c>
      <c r="B41" s="17"/>
      <c r="C41" s="18">
        <v>1.2103925292644474E-2</v>
      </c>
      <c r="D41" s="19">
        <f t="shared" si="0"/>
        <v>355.7378536169573</v>
      </c>
      <c r="E41" s="20">
        <f t="shared" si="1"/>
        <v>12450.824876593506</v>
      </c>
      <c r="F41" s="21"/>
      <c r="G41" s="22">
        <v>0.12408909684283882</v>
      </c>
      <c r="H41" s="53">
        <f t="shared" si="2"/>
        <v>52.5</v>
      </c>
      <c r="I41" s="23">
        <f t="shared" si="3"/>
        <v>8706.6090315716119</v>
      </c>
      <c r="J41" s="24">
        <v>1000</v>
      </c>
      <c r="K41" s="25"/>
      <c r="L41" s="25"/>
    </row>
    <row r="42" spans="1:12" ht="12" customHeight="1" x14ac:dyDescent="0.2">
      <c r="A42" s="16">
        <v>36</v>
      </c>
      <c r="B42" s="17"/>
      <c r="C42" s="18">
        <v>1.228782418942701E-2</v>
      </c>
      <c r="D42" s="19">
        <f t="shared" si="0"/>
        <v>349.02154706899381</v>
      </c>
      <c r="E42" s="20">
        <f t="shared" si="1"/>
        <v>12564.775694483777</v>
      </c>
      <c r="F42" s="21"/>
      <c r="G42" s="22">
        <v>0.12408909684283882</v>
      </c>
      <c r="H42" s="53">
        <f t="shared" si="2"/>
        <v>52.5</v>
      </c>
      <c r="I42" s="23">
        <f t="shared" si="3"/>
        <v>8706.6090315716119</v>
      </c>
      <c r="J42" s="24">
        <v>1000</v>
      </c>
      <c r="K42" s="25"/>
      <c r="L42" s="25"/>
    </row>
    <row r="43" spans="1:12" ht="12" customHeight="1" thickBot="1" x14ac:dyDescent="0.25">
      <c r="A43" s="26"/>
      <c r="B43" s="26"/>
      <c r="C43" s="27"/>
      <c r="D43" s="27"/>
      <c r="E43" s="27"/>
      <c r="F43" s="27"/>
      <c r="G43" s="28"/>
      <c r="H43" s="27"/>
      <c r="I43" s="5"/>
    </row>
    <row r="44" spans="1:12" ht="12" thickTop="1" x14ac:dyDescent="0.2">
      <c r="A44" s="29" t="s">
        <v>18</v>
      </c>
      <c r="B44" s="30"/>
      <c r="C44" s="31"/>
      <c r="D44" s="32"/>
      <c r="E44" s="32"/>
      <c r="F44" s="32"/>
      <c r="G44" s="31"/>
      <c r="H44" s="32"/>
      <c r="I44" s="33"/>
      <c r="J44" s="33"/>
      <c r="K44" s="40"/>
      <c r="L44" s="51"/>
    </row>
    <row r="45" spans="1:12" ht="6.75" customHeight="1" x14ac:dyDescent="0.2">
      <c r="A45" s="34"/>
      <c r="B45" s="35"/>
      <c r="C45" s="36"/>
      <c r="D45" s="37"/>
      <c r="E45" s="37"/>
      <c r="F45" s="37"/>
      <c r="G45" s="36"/>
      <c r="H45" s="37"/>
      <c r="I45" s="38"/>
      <c r="J45" s="38"/>
      <c r="K45" s="40"/>
      <c r="L45" s="51"/>
    </row>
    <row r="46" spans="1:12" x14ac:dyDescent="0.2">
      <c r="A46" s="65" t="s">
        <v>11</v>
      </c>
      <c r="B46" s="54"/>
      <c r="C46" s="54"/>
      <c r="D46" s="66" t="s">
        <v>12</v>
      </c>
      <c r="E46" s="66"/>
      <c r="F46" s="66"/>
      <c r="G46" s="66"/>
      <c r="H46" s="39" t="s">
        <v>13</v>
      </c>
      <c r="I46" s="38"/>
      <c r="J46" s="38"/>
      <c r="K46" s="40"/>
      <c r="L46" s="51"/>
    </row>
    <row r="47" spans="1:12" ht="6" customHeight="1" x14ac:dyDescent="0.2">
      <c r="A47" s="34"/>
      <c r="B47" s="35"/>
      <c r="C47" s="36"/>
      <c r="D47" s="37"/>
      <c r="E47" s="37"/>
      <c r="F47" s="37"/>
      <c r="G47" s="36"/>
      <c r="H47" s="37"/>
      <c r="I47" s="38"/>
      <c r="J47" s="38"/>
      <c r="K47" s="40"/>
      <c r="L47" s="51"/>
    </row>
    <row r="48" spans="1:12" ht="4.5" customHeight="1" x14ac:dyDescent="0.2">
      <c r="A48" s="40"/>
      <c r="B48" s="38"/>
      <c r="C48" s="36"/>
      <c r="D48" s="37"/>
      <c r="E48" s="37"/>
      <c r="F48" s="37"/>
      <c r="G48" s="36"/>
      <c r="H48" s="37"/>
      <c r="I48" s="38"/>
      <c r="J48" s="38"/>
      <c r="K48" s="40"/>
      <c r="L48" s="51"/>
    </row>
    <row r="49" spans="1:12" x14ac:dyDescent="0.2">
      <c r="A49" s="41">
        <v>0.05</v>
      </c>
      <c r="B49" s="42"/>
      <c r="C49" s="43" t="s">
        <v>14</v>
      </c>
      <c r="D49" s="44">
        <v>0</v>
      </c>
      <c r="E49" s="43" t="s">
        <v>15</v>
      </c>
      <c r="F49" s="43"/>
      <c r="G49" s="54" t="s">
        <v>19</v>
      </c>
      <c r="H49" s="54"/>
      <c r="I49" s="38"/>
      <c r="J49" s="38"/>
      <c r="K49" s="40"/>
      <c r="L49" s="51"/>
    </row>
    <row r="50" spans="1:12" ht="4.5" customHeight="1" x14ac:dyDescent="0.2">
      <c r="A50" s="45"/>
      <c r="B50" s="43"/>
      <c r="C50" s="38"/>
      <c r="D50" s="38"/>
      <c r="E50" s="38"/>
      <c r="F50" s="38"/>
      <c r="G50" s="38"/>
      <c r="H50" s="38"/>
      <c r="I50" s="38"/>
      <c r="J50" s="38"/>
      <c r="K50" s="40"/>
      <c r="L50" s="51"/>
    </row>
    <row r="51" spans="1:12" x14ac:dyDescent="0.2">
      <c r="A51" s="55" t="s">
        <v>16</v>
      </c>
      <c r="B51" s="56"/>
      <c r="C51" s="56"/>
      <c r="D51" s="56"/>
      <c r="E51" s="52">
        <f>C3</f>
        <v>10000</v>
      </c>
      <c r="F51" s="47"/>
      <c r="G51" s="54" t="s">
        <v>20</v>
      </c>
      <c r="H51" s="54"/>
      <c r="I51" s="54"/>
      <c r="J51" s="38"/>
      <c r="K51" s="40"/>
      <c r="L51" s="51"/>
    </row>
    <row r="52" spans="1:12" ht="4.5" customHeight="1" x14ac:dyDescent="0.2">
      <c r="A52" s="45"/>
      <c r="B52" s="43"/>
      <c r="C52" s="38"/>
      <c r="D52" s="38"/>
      <c r="E52" s="38"/>
      <c r="F52" s="38"/>
      <c r="G52" s="38"/>
      <c r="H52" s="38"/>
      <c r="I52" s="38"/>
      <c r="J52" s="38"/>
      <c r="K52" s="40"/>
      <c r="L52" s="51"/>
    </row>
    <row r="53" spans="1:12" ht="12" thickBot="1" x14ac:dyDescent="0.25">
      <c r="A53" s="48">
        <f ca="1">TODAY()</f>
        <v>43236</v>
      </c>
      <c r="B53" s="49"/>
      <c r="C53" s="57" t="s">
        <v>21</v>
      </c>
      <c r="D53" s="57"/>
      <c r="E53" s="57"/>
      <c r="F53" s="57"/>
      <c r="G53" s="57"/>
      <c r="H53" s="50"/>
      <c r="I53" s="50"/>
      <c r="J53" s="50"/>
      <c r="K53" s="40"/>
      <c r="L53" s="51"/>
    </row>
    <row r="54" spans="1:12" ht="12" thickTop="1" x14ac:dyDescent="0.2"/>
  </sheetData>
  <sheetProtection algorithmName="SHA-512" hashValue="kCjbBccSgeKcgrLy60bQ+0B5A1KgM11xlqx5w9K6A0frFeQ7n03prEcUh4UtfokkOerfqg+KMAeeJUqWws1a7A==" saltValue="Qv2c4bBqir+anezsYfUBfg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Bireysel</vt:lpstr>
      <vt:lpstr>Ticari</vt:lpstr>
    </vt:vector>
  </TitlesOfParts>
  <Company>Kocfinans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Yaprak Esin</dc:creator>
  <cp:lastModifiedBy>muhasebe</cp:lastModifiedBy>
  <dcterms:created xsi:type="dcterms:W3CDTF">2014-08-22T08:31:09Z</dcterms:created>
  <dcterms:modified xsi:type="dcterms:W3CDTF">2018-05-16T08:11:58Z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69f24266-5e92-4f80-9bae-56a22c86f4d6</vt:lpwstr>
  </property>
  <property fmtid="{D5CDD505-2E9C-101B-9397-08002B2CF9AE}" pid="3" name="Seciniz">
    <vt:lpwstr>Value3</vt:lpwstr>
  </property>
</Properties>
</file>