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CAK\Desktop\"/>
    </mc:Choice>
  </mc:AlternateContent>
  <bookViews>
    <workbookView xWindow="240" yWindow="345" windowWidth="18915" windowHeight="10875" activeTab="1"/>
  </bookViews>
  <sheets>
    <sheet name="BİREYSEL" sheetId="2" r:id="rId1"/>
    <sheet name="TİCARİ" sheetId="3" r:id="rId2"/>
  </sheets>
  <calcPr calcId="162913"/>
</workbook>
</file>

<file path=xl/calcChain.xml><?xml version="1.0" encoding="utf-8"?>
<calcChain xmlns="http://schemas.openxmlformats.org/spreadsheetml/2006/main">
  <c r="D39" i="3" l="1"/>
  <c r="E39" i="3" s="1"/>
  <c r="D35" i="3"/>
  <c r="E35" i="3" s="1"/>
  <c r="D31" i="3"/>
  <c r="E31" i="3" s="1"/>
  <c r="D27" i="3"/>
  <c r="E27" i="3" s="1"/>
  <c r="D23" i="3"/>
  <c r="E23" i="3" s="1"/>
  <c r="D19" i="3"/>
  <c r="E19" i="3" s="1"/>
  <c r="D15" i="3"/>
  <c r="E15" i="3" s="1"/>
  <c r="D11" i="3"/>
  <c r="E11" i="3" s="1"/>
  <c r="D9" i="3"/>
  <c r="E9" i="3" s="1"/>
  <c r="D40" i="2"/>
  <c r="E40" i="2" s="1"/>
  <c r="D39" i="2"/>
  <c r="E39" i="2" s="1"/>
  <c r="D36" i="2"/>
  <c r="E36" i="2" s="1"/>
  <c r="D35" i="2"/>
  <c r="E35" i="2" s="1"/>
  <c r="D32" i="2"/>
  <c r="E32" i="2" s="1"/>
  <c r="D31" i="2"/>
  <c r="E31" i="2" s="1"/>
  <c r="D28" i="2"/>
  <c r="E28" i="2" s="1"/>
  <c r="D27" i="2"/>
  <c r="E27" i="2" s="1"/>
  <c r="D24" i="2"/>
  <c r="E24" i="2" s="1"/>
  <c r="D23" i="2"/>
  <c r="E23" i="2" s="1"/>
  <c r="D20" i="2"/>
  <c r="E20" i="2" s="1"/>
  <c r="D19" i="2"/>
  <c r="E19" i="2" s="1"/>
  <c r="D15" i="2"/>
  <c r="E15" i="2" s="1"/>
  <c r="D12" i="2"/>
  <c r="E12" i="2" s="1"/>
  <c r="D11" i="2"/>
  <c r="E11" i="2" s="1"/>
  <c r="D8" i="3"/>
  <c r="E8" i="3" s="1"/>
  <c r="D10" i="3"/>
  <c r="E10" i="3" s="1"/>
  <c r="D12" i="3"/>
  <c r="E12" i="3" s="1"/>
  <c r="D13" i="3"/>
  <c r="E13" i="3" s="1"/>
  <c r="D14" i="3"/>
  <c r="E14" i="3" s="1"/>
  <c r="D16" i="3"/>
  <c r="E16" i="3" s="1"/>
  <c r="D17" i="3"/>
  <c r="E17" i="3" s="1"/>
  <c r="D18" i="3"/>
  <c r="E18" i="3" s="1"/>
  <c r="D20" i="3"/>
  <c r="D21" i="3"/>
  <c r="E21" i="3" s="1"/>
  <c r="D22" i="3"/>
  <c r="E22" i="3" s="1"/>
  <c r="D24" i="3"/>
  <c r="E24" i="3" s="1"/>
  <c r="D25" i="3"/>
  <c r="E25" i="3" s="1"/>
  <c r="D26" i="3"/>
  <c r="E26" i="3" s="1"/>
  <c r="D28" i="3"/>
  <c r="D29" i="3"/>
  <c r="E29" i="3" s="1"/>
  <c r="D30" i="3"/>
  <c r="D32" i="3"/>
  <c r="E32" i="3" s="1"/>
  <c r="D33" i="3"/>
  <c r="E33" i="3" s="1"/>
  <c r="D34" i="3"/>
  <c r="E34" i="3" s="1"/>
  <c r="D36" i="3"/>
  <c r="D37" i="3"/>
  <c r="E37" i="3" s="1"/>
  <c r="D38" i="3"/>
  <c r="E38" i="3" s="1"/>
  <c r="D40" i="3"/>
  <c r="E40" i="3" s="1"/>
  <c r="D41" i="3"/>
  <c r="E41" i="3" s="1"/>
  <c r="D42" i="3"/>
  <c r="E42" i="3" s="1"/>
  <c r="D7" i="3"/>
  <c r="E7" i="3" s="1"/>
  <c r="A53" i="3"/>
  <c r="H42" i="3"/>
  <c r="I42" i="3" s="1"/>
  <c r="H41" i="3"/>
  <c r="I41" i="3" s="1"/>
  <c r="I40" i="3"/>
  <c r="H40" i="3"/>
  <c r="H39" i="3"/>
  <c r="I39" i="3" s="1"/>
  <c r="I38" i="3"/>
  <c r="H38" i="3"/>
  <c r="H37" i="3"/>
  <c r="I37" i="3" s="1"/>
  <c r="H36" i="3"/>
  <c r="I36" i="3" s="1"/>
  <c r="E36" i="3"/>
  <c r="I35" i="3"/>
  <c r="H35" i="3"/>
  <c r="H34" i="3"/>
  <c r="I34" i="3" s="1"/>
  <c r="I33" i="3"/>
  <c r="H33" i="3"/>
  <c r="I32" i="3"/>
  <c r="H32" i="3"/>
  <c r="H31" i="3"/>
  <c r="I31" i="3" s="1"/>
  <c r="I30" i="3"/>
  <c r="H30" i="3"/>
  <c r="E30" i="3"/>
  <c r="H29" i="3"/>
  <c r="I29" i="3" s="1"/>
  <c r="H28" i="3"/>
  <c r="I28" i="3" s="1"/>
  <c r="E28" i="3"/>
  <c r="I27" i="3"/>
  <c r="H27" i="3"/>
  <c r="H26" i="3"/>
  <c r="I26" i="3" s="1"/>
  <c r="I25" i="3"/>
  <c r="H25" i="3"/>
  <c r="I24" i="3"/>
  <c r="H24" i="3"/>
  <c r="H23" i="3"/>
  <c r="I23" i="3" s="1"/>
  <c r="I22" i="3"/>
  <c r="H22" i="3"/>
  <c r="H21" i="3"/>
  <c r="I21" i="3" s="1"/>
  <c r="H20" i="3"/>
  <c r="I20" i="3" s="1"/>
  <c r="E20" i="3"/>
  <c r="I19" i="3"/>
  <c r="H19" i="3"/>
  <c r="H18" i="3"/>
  <c r="I18" i="3" s="1"/>
  <c r="I17" i="3"/>
  <c r="H17" i="3"/>
  <c r="I16" i="3"/>
  <c r="H16" i="3"/>
  <c r="H15" i="3"/>
  <c r="I15" i="3" s="1"/>
  <c r="I14" i="3"/>
  <c r="H14" i="3"/>
  <c r="H13" i="3"/>
  <c r="I13" i="3" s="1"/>
  <c r="H12" i="3"/>
  <c r="I12" i="3" s="1"/>
  <c r="I11" i="3"/>
  <c r="H11" i="3"/>
  <c r="H10" i="3"/>
  <c r="I10" i="3" s="1"/>
  <c r="I9" i="3"/>
  <c r="H9" i="3"/>
  <c r="I8" i="3"/>
  <c r="H8" i="3"/>
  <c r="H7" i="3"/>
  <c r="I7" i="3" s="1"/>
  <c r="H8" i="2"/>
  <c r="I8" i="2" s="1"/>
  <c r="H9" i="2"/>
  <c r="I9" i="2" s="1"/>
  <c r="H10" i="2"/>
  <c r="H11" i="2"/>
  <c r="I11" i="2" s="1"/>
  <c r="H12" i="2"/>
  <c r="H13" i="2"/>
  <c r="I13" i="2" s="1"/>
  <c r="H14" i="2"/>
  <c r="H15" i="2"/>
  <c r="I15" i="2" s="1"/>
  <c r="H16" i="2"/>
  <c r="I16" i="2" s="1"/>
  <c r="H17" i="2"/>
  <c r="H18" i="2"/>
  <c r="H19" i="2"/>
  <c r="I19" i="2" s="1"/>
  <c r="H20" i="2"/>
  <c r="I20" i="2" s="1"/>
  <c r="H21" i="2"/>
  <c r="I21" i="2" s="1"/>
  <c r="H22" i="2"/>
  <c r="H23" i="2"/>
  <c r="I23" i="2" s="1"/>
  <c r="H24" i="2"/>
  <c r="I24" i="2" s="1"/>
  <c r="H25" i="2"/>
  <c r="I25" i="2" s="1"/>
  <c r="H26" i="2"/>
  <c r="H27" i="2"/>
  <c r="I27" i="2" s="1"/>
  <c r="H28" i="2"/>
  <c r="I28" i="2" s="1"/>
  <c r="H29" i="2"/>
  <c r="H30" i="2"/>
  <c r="H31" i="2"/>
  <c r="I31" i="2" s="1"/>
  <c r="H32" i="2"/>
  <c r="I32" i="2" s="1"/>
  <c r="H33" i="2"/>
  <c r="H34" i="2"/>
  <c r="H35" i="2"/>
  <c r="I35" i="2" s="1"/>
  <c r="H36" i="2"/>
  <c r="H37" i="2"/>
  <c r="I37" i="2" s="1"/>
  <c r="H38" i="2"/>
  <c r="H39" i="2"/>
  <c r="I39" i="2" s="1"/>
  <c r="H40" i="2"/>
  <c r="I40" i="2" s="1"/>
  <c r="H41" i="2"/>
  <c r="H42" i="2"/>
  <c r="H7" i="2"/>
  <c r="I7" i="2" s="1"/>
  <c r="I42" i="2"/>
  <c r="I41" i="2"/>
  <c r="I38" i="2"/>
  <c r="I36" i="2"/>
  <c r="I34" i="2"/>
  <c r="I30" i="2"/>
  <c r="I29" i="2"/>
  <c r="I26" i="2"/>
  <c r="I22" i="2"/>
  <c r="I18" i="2"/>
  <c r="I14" i="2"/>
  <c r="I10" i="2"/>
  <c r="A53" i="2"/>
  <c r="D42" i="2"/>
  <c r="E42" i="2" s="1"/>
  <c r="D41" i="2"/>
  <c r="E41" i="2" s="1"/>
  <c r="D38" i="2"/>
  <c r="E38" i="2" s="1"/>
  <c r="D37" i="2"/>
  <c r="E37" i="2" s="1"/>
  <c r="D34" i="2"/>
  <c r="E34" i="2" s="1"/>
  <c r="I33" i="2"/>
  <c r="D33" i="2"/>
  <c r="E33" i="2" s="1"/>
  <c r="D30" i="2"/>
  <c r="E30" i="2" s="1"/>
  <c r="D29" i="2"/>
  <c r="E29" i="2" s="1"/>
  <c r="D26" i="2"/>
  <c r="E26" i="2" s="1"/>
  <c r="D25" i="2"/>
  <c r="E25" i="2" s="1"/>
  <c r="D22" i="2"/>
  <c r="E22" i="2" s="1"/>
  <c r="D21" i="2"/>
  <c r="E21" i="2" s="1"/>
  <c r="D18" i="2"/>
  <c r="E18" i="2" s="1"/>
  <c r="I17" i="2"/>
  <c r="D17" i="2"/>
  <c r="E17" i="2" s="1"/>
  <c r="D16" i="2"/>
  <c r="E16" i="2" s="1"/>
  <c r="D14" i="2"/>
  <c r="E14" i="2" s="1"/>
  <c r="D13" i="2"/>
  <c r="E13" i="2" s="1"/>
  <c r="I12" i="2"/>
  <c r="D10" i="2"/>
  <c r="E10" i="2" s="1"/>
  <c r="D9" i="2"/>
  <c r="E9" i="2" s="1"/>
  <c r="D8" i="2"/>
  <c r="E8" i="2" s="1"/>
  <c r="D7" i="2"/>
  <c r="E7" i="2" s="1"/>
</calcChain>
</file>

<file path=xl/sharedStrings.xml><?xml version="1.0" encoding="utf-8"?>
<sst xmlns="http://schemas.openxmlformats.org/spreadsheetml/2006/main" count="44" uniqueCount="22">
  <si>
    <t>KREDİ TUTARI</t>
  </si>
  <si>
    <t>TÜKETİCİ İÇİN</t>
  </si>
  <si>
    <t>SATICI İÇİN</t>
  </si>
  <si>
    <t>Vade</t>
  </si>
  <si>
    <t>Faiz Oranı</t>
  </si>
  <si>
    <t>Taksit Tutarı (TL)</t>
  </si>
  <si>
    <t>Taksitler Toplamı (TL)</t>
  </si>
  <si>
    <t>Komisyon Oranı</t>
  </si>
  <si>
    <t>Onaylanan Krediler İçin Dosya Ücreti (TL)</t>
  </si>
  <si>
    <t>Koçfinans'tan Satıcıya Havale (TL)</t>
  </si>
  <si>
    <t>Kredi Alt Limiti</t>
  </si>
  <si>
    <t xml:space="preserve">KOÇFİNANS BAYİYE ÖDEMEYİ </t>
  </si>
  <si>
    <t>HAVALE EDER.</t>
  </si>
  <si>
    <t>BSMV</t>
  </si>
  <si>
    <t>KKDF</t>
  </si>
  <si>
    <t>YUKARIDAKİ TABLODA VERİLEN ÖRNEK</t>
  </si>
  <si>
    <t>12 AY %0 FAİZ KAMPANYASI</t>
  </si>
  <si>
    <t>HIZLI KREDİ İÇİN GEÇERLİ OLAN ORTAK HESAPLAMA TABLOSUDUR.</t>
  </si>
  <si>
    <t>TAKSİT TUTARLARINA DAHİLDİR.</t>
  </si>
  <si>
    <t>TL KREDİ TUTARI İÇİN HAZIRLANMIŞTIR.</t>
  </si>
  <si>
    <t>TARİHİNDEN İTİBAREN İKİNCİ BİLDİRİME KADAR GEÇERLİDİR.</t>
  </si>
  <si>
    <t>ERTESİ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</si>
</sst>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F]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Arial"/>
      <family val="2"/>
      <charset val="162"/>
    </font>
    <font>
      <b/>
      <u/>
      <sz val="10"/>
      <color theme="8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color theme="3" tint="-0.499984740745262"/>
      <name val="Arial"/>
      <family val="2"/>
    </font>
    <font>
      <sz val="8"/>
      <color theme="0"/>
      <name val="Arial"/>
      <family val="2"/>
    </font>
    <font>
      <sz val="8"/>
      <color theme="8" tint="-0.499984740745262"/>
      <name val="Arial"/>
      <family val="2"/>
    </font>
    <font>
      <b/>
      <sz val="8"/>
      <color theme="2" tint="-0.89999084444715716"/>
      <name val="Arial"/>
      <family val="2"/>
    </font>
    <font>
      <sz val="8"/>
      <color theme="2" tint="-0.89999084444715716"/>
      <name val="Arial"/>
      <family val="2"/>
    </font>
    <font>
      <b/>
      <u/>
      <sz val="14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8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hair">
        <color theme="0"/>
      </bottom>
      <diagonal/>
    </border>
    <border>
      <left style="hair">
        <color theme="0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Border="1" applyProtection="1">
      <protection hidden="1"/>
    </xf>
    <xf numFmtId="4" fontId="4" fillId="3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0" fontId="9" fillId="2" borderId="2" xfId="1" applyNumberFormat="1" applyFont="1" applyFill="1" applyBorder="1" applyAlignment="1" applyProtection="1">
      <alignment horizontal="center"/>
      <protection hidden="1"/>
    </xf>
    <xf numFmtId="4" fontId="9" fillId="2" borderId="3" xfId="0" applyNumberFormat="1" applyFont="1" applyFill="1" applyBorder="1" applyAlignment="1" applyProtection="1">
      <alignment horizontal="center"/>
      <protection hidden="1"/>
    </xf>
    <xf numFmtId="164" fontId="9" fillId="2" borderId="4" xfId="0" applyNumberFormat="1" applyFont="1" applyFill="1" applyBorder="1" applyAlignment="1" applyProtection="1">
      <alignment horizontal="center"/>
      <protection hidden="1"/>
    </xf>
    <xf numFmtId="4" fontId="11" fillId="4" borderId="0" xfId="0" applyNumberFormat="1" applyFont="1" applyFill="1" applyBorder="1" applyAlignment="1" applyProtection="1">
      <alignment horizontal="center"/>
      <protection hidden="1"/>
    </xf>
    <xf numFmtId="10" fontId="9" fillId="3" borderId="2" xfId="1" applyNumberFormat="1" applyFont="1" applyFill="1" applyBorder="1" applyAlignment="1" applyProtection="1">
      <alignment horizontal="center"/>
      <protection hidden="1"/>
    </xf>
    <xf numFmtId="3" fontId="9" fillId="3" borderId="6" xfId="1" applyNumberFormat="1" applyFont="1" applyFill="1" applyBorder="1" applyAlignment="1" applyProtection="1">
      <alignment horizontal="center"/>
      <protection hidden="1"/>
    </xf>
    <xf numFmtId="164" fontId="9" fillId="3" borderId="3" xfId="0" applyNumberFormat="1" applyFont="1" applyFill="1" applyBorder="1" applyAlignment="1" applyProtection="1">
      <alignment horizontal="center"/>
      <protection hidden="1"/>
    </xf>
    <xf numFmtId="3" fontId="9" fillId="3" borderId="4" xfId="0" applyNumberFormat="1" applyFont="1" applyFill="1" applyBorder="1" applyAlignment="1" applyProtection="1">
      <alignment horizontal="center"/>
      <protection hidden="1"/>
    </xf>
    <xf numFmtId="10" fontId="2" fillId="0" borderId="0" xfId="1" applyNumberFormat="1" applyFo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10" fontId="2" fillId="0" borderId="0" xfId="1" applyNumberFormat="1" applyFont="1" applyBorder="1" applyAlignment="1" applyProtection="1">
      <alignment horizontal="center"/>
      <protection hidden="1"/>
    </xf>
    <xf numFmtId="0" fontId="12" fillId="5" borderId="7" xfId="0" applyFont="1" applyFill="1" applyBorder="1" applyProtection="1">
      <protection hidden="1"/>
    </xf>
    <xf numFmtId="0" fontId="12" fillId="5" borderId="8" xfId="0" applyFont="1" applyFill="1" applyBorder="1" applyProtection="1">
      <protection hidden="1"/>
    </xf>
    <xf numFmtId="10" fontId="13" fillId="5" borderId="8" xfId="1" applyNumberFormat="1" applyFont="1" applyFill="1" applyBorder="1" applyAlignment="1" applyProtection="1">
      <alignment horizontal="center"/>
      <protection hidden="1"/>
    </xf>
    <xf numFmtId="4" fontId="13" fillId="5" borderId="8" xfId="0" applyNumberFormat="1" applyFont="1" applyFill="1" applyBorder="1" applyAlignment="1" applyProtection="1">
      <alignment horizontal="center"/>
      <protection hidden="1"/>
    </xf>
    <xf numFmtId="0" fontId="13" fillId="5" borderId="8" xfId="0" applyFont="1" applyFill="1" applyBorder="1" applyProtection="1">
      <protection hidden="1"/>
    </xf>
    <xf numFmtId="0" fontId="13" fillId="5" borderId="9" xfId="0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10" fontId="13" fillId="5" borderId="0" xfId="1" applyNumberFormat="1" applyFont="1" applyFill="1" applyBorder="1" applyAlignment="1" applyProtection="1">
      <alignment horizontal="center"/>
      <protection hidden="1"/>
    </xf>
    <xf numFmtId="4" fontId="13" fillId="5" borderId="0" xfId="0" applyNumberFormat="1" applyFont="1" applyFill="1" applyBorder="1" applyAlignment="1" applyProtection="1">
      <alignment horizontal="center"/>
      <protection hidden="1"/>
    </xf>
    <xf numFmtId="0" fontId="13" fillId="5" borderId="0" xfId="0" applyFont="1" applyFill="1" applyBorder="1" applyProtection="1">
      <protection hidden="1"/>
    </xf>
    <xf numFmtId="4" fontId="12" fillId="5" borderId="0" xfId="0" applyNumberFormat="1" applyFont="1" applyFill="1" applyBorder="1" applyAlignment="1" applyProtection="1">
      <alignment horizontal="left"/>
      <protection hidden="1"/>
    </xf>
    <xf numFmtId="0" fontId="13" fillId="5" borderId="9" xfId="0" applyFont="1" applyFill="1" applyBorder="1" applyProtection="1">
      <protection hidden="1"/>
    </xf>
    <xf numFmtId="10" fontId="7" fillId="6" borderId="9" xfId="1" applyNumberFormat="1" applyFont="1" applyFill="1" applyBorder="1" applyAlignment="1" applyProtection="1">
      <alignment horizontal="left"/>
      <protection hidden="1"/>
    </xf>
    <xf numFmtId="10" fontId="12" fillId="6" borderId="0" xfId="1" applyNumberFormat="1" applyFont="1" applyFill="1" applyBorder="1" applyAlignment="1" applyProtection="1">
      <alignment horizontal="left"/>
      <protection hidden="1"/>
    </xf>
    <xf numFmtId="0" fontId="12" fillId="5" borderId="0" xfId="0" applyFont="1" applyFill="1" applyBorder="1" applyProtection="1">
      <protection hidden="1"/>
    </xf>
    <xf numFmtId="10" fontId="7" fillId="6" borderId="0" xfId="1" applyNumberFormat="1" applyFont="1" applyFill="1" applyBorder="1" applyAlignment="1" applyProtection="1">
      <alignment horizontal="left"/>
      <protection hidden="1"/>
    </xf>
    <xf numFmtId="0" fontId="12" fillId="5" borderId="9" xfId="0" applyFont="1" applyFill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12" fillId="6" borderId="0" xfId="0" applyNumberFormat="1" applyFont="1" applyFill="1" applyBorder="1" applyAlignment="1" applyProtection="1">
      <alignment horizontal="center"/>
      <protection hidden="1"/>
    </xf>
    <xf numFmtId="165" fontId="7" fillId="6" borderId="10" xfId="0" applyNumberFormat="1" applyFont="1" applyFill="1" applyBorder="1" applyProtection="1">
      <protection hidden="1"/>
    </xf>
    <xf numFmtId="165" fontId="12" fillId="6" borderId="11" xfId="0" applyNumberFormat="1" applyFont="1" applyFill="1" applyBorder="1" applyProtection="1">
      <protection hidden="1"/>
    </xf>
    <xf numFmtId="0" fontId="13" fillId="5" borderId="11" xfId="0" applyFont="1" applyFill="1" applyBorder="1" applyProtection="1">
      <protection hidden="1"/>
    </xf>
    <xf numFmtId="0" fontId="13" fillId="0" borderId="0" xfId="0" applyFont="1" applyBorder="1" applyProtection="1"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  <xf numFmtId="4" fontId="9" fillId="3" borderId="6" xfId="1" applyNumberFormat="1" applyFont="1" applyFill="1" applyBorder="1" applyAlignment="1" applyProtection="1">
      <alignment horizontal="center"/>
      <protection hidden="1"/>
    </xf>
    <xf numFmtId="0" fontId="12" fillId="5" borderId="0" xfId="0" applyFont="1" applyFill="1" applyBorder="1" applyAlignment="1" applyProtection="1">
      <alignment horizontal="left"/>
      <protection hidden="1"/>
    </xf>
    <xf numFmtId="10" fontId="12" fillId="5" borderId="9" xfId="1" applyNumberFormat="1" applyFont="1" applyFill="1" applyBorder="1" applyAlignment="1" applyProtection="1">
      <alignment horizontal="left"/>
      <protection hidden="1"/>
    </xf>
    <xf numFmtId="10" fontId="12" fillId="5" borderId="0" xfId="1" applyNumberFormat="1" applyFont="1" applyFill="1" applyBorder="1" applyAlignment="1" applyProtection="1">
      <alignment horizontal="left"/>
      <protection hidden="1"/>
    </xf>
    <xf numFmtId="10" fontId="12" fillId="5" borderId="11" xfId="1" applyNumberFormat="1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quotePrefix="1" applyFont="1" applyAlignment="1" applyProtection="1">
      <alignment horizont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3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left"/>
      <protection hidden="1"/>
    </xf>
    <xf numFmtId="4" fontId="7" fillId="6" borderId="0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90" zoomScaleNormal="90" workbookViewId="0">
      <selection activeCell="G9" sqref="G9:G42"/>
    </sheetView>
  </sheetViews>
  <sheetFormatPr defaultColWidth="9.140625" defaultRowHeight="11.25" x14ac:dyDescent="0.2"/>
  <cols>
    <col min="1" max="1" width="15.855468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140625" style="2" customWidth="1"/>
    <col min="6" max="6" width="0.85546875" style="2" customWidth="1"/>
    <col min="7" max="7" width="12.42578125" style="2" customWidth="1"/>
    <col min="8" max="8" width="15.85546875" style="2" customWidth="1"/>
    <col min="9" max="9" width="12.140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9" t="s">
        <v>16</v>
      </c>
      <c r="B1" s="59"/>
      <c r="C1" s="59"/>
      <c r="D1" s="59"/>
      <c r="E1" s="59"/>
      <c r="F1" s="59"/>
      <c r="G1" s="59"/>
      <c r="H1" s="59"/>
      <c r="I1" s="59"/>
    </row>
    <row r="2" spans="1:12" ht="13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61" t="s">
        <v>1</v>
      </c>
      <c r="D5" s="62"/>
      <c r="E5" s="63"/>
      <c r="F5" s="6"/>
      <c r="G5" s="64" t="s">
        <v>2</v>
      </c>
      <c r="H5" s="65"/>
      <c r="I5" s="65"/>
      <c r="J5" s="65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PMT(C7*1.2,A7,-$C$3)</f>
        <v>10000</v>
      </c>
      <c r="E7" s="20">
        <f>D7*A7</f>
        <v>10000</v>
      </c>
      <c r="F7" s="21"/>
      <c r="G7" s="22">
        <v>1.61E-2</v>
      </c>
      <c r="H7" s="23">
        <f>$C$3*0.00525</f>
        <v>52.5</v>
      </c>
      <c r="I7" s="24">
        <f>$C$3-$C$3*G7-H7</f>
        <v>9786.5</v>
      </c>
      <c r="J7" s="25">
        <v>1000</v>
      </c>
      <c r="K7" s="26"/>
      <c r="L7" s="26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PMT(C8*1.2,A8,-$C$3)</f>
        <v>5000</v>
      </c>
      <c r="E8" s="20">
        <f t="shared" ref="E8:E42" si="1">D8*A8</f>
        <v>10000</v>
      </c>
      <c r="F8" s="21"/>
      <c r="G8" s="22">
        <v>2.4E-2</v>
      </c>
      <c r="H8" s="23">
        <f t="shared" ref="H8:H42" si="2">$C$3*0.00525</f>
        <v>52.5</v>
      </c>
      <c r="I8" s="24">
        <f t="shared" ref="I8:I42" si="3">$C$3-$C$3*G8-H8</f>
        <v>9707.5</v>
      </c>
      <c r="J8" s="25">
        <v>1000</v>
      </c>
      <c r="K8" s="26"/>
      <c r="L8" s="26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3333.3333391590531</v>
      </c>
      <c r="E9" s="20">
        <f t="shared" si="1"/>
        <v>10000.000017477159</v>
      </c>
      <c r="F9" s="21"/>
      <c r="G9" s="22">
        <v>7.1810598763847655E-2</v>
      </c>
      <c r="H9" s="23">
        <f t="shared" si="2"/>
        <v>52.5</v>
      </c>
      <c r="I9" s="24">
        <f t="shared" si="3"/>
        <v>9229.394012361523</v>
      </c>
      <c r="J9" s="25">
        <v>1000</v>
      </c>
      <c r="K9" s="26"/>
      <c r="L9" s="26"/>
    </row>
    <row r="10" spans="1:12" ht="12" customHeight="1" x14ac:dyDescent="0.2">
      <c r="A10" s="16">
        <v>4</v>
      </c>
      <c r="B10" s="17"/>
      <c r="C10" s="18">
        <v>2.5578117140196067E-9</v>
      </c>
      <c r="D10" s="19">
        <f t="shared" si="0"/>
        <v>2500.0000191835879</v>
      </c>
      <c r="E10" s="20">
        <f t="shared" si="1"/>
        <v>10000.000076734352</v>
      </c>
      <c r="F10" s="21"/>
      <c r="G10" s="22">
        <v>8.8858893914576451E-2</v>
      </c>
      <c r="H10" s="23">
        <f t="shared" si="2"/>
        <v>52.5</v>
      </c>
      <c r="I10" s="24">
        <f t="shared" si="3"/>
        <v>9058.911060854236</v>
      </c>
      <c r="J10" s="25">
        <v>1000</v>
      </c>
      <c r="K10" s="26"/>
      <c r="L10" s="26"/>
    </row>
    <row r="11" spans="1:12" ht="12" customHeight="1" x14ac:dyDescent="0.2">
      <c r="A11" s="16">
        <v>5</v>
      </c>
      <c r="B11" s="17"/>
      <c r="C11" s="18">
        <v>3.4750615419672547E-9</v>
      </c>
      <c r="D11" s="19">
        <f t="shared" si="0"/>
        <v>2000.0000250204437</v>
      </c>
      <c r="E11" s="20">
        <f t="shared" si="1"/>
        <v>10000.000125102219</v>
      </c>
      <c r="F11" s="21"/>
      <c r="G11" s="22">
        <v>0.105561914814989</v>
      </c>
      <c r="H11" s="23">
        <f t="shared" si="2"/>
        <v>52.5</v>
      </c>
      <c r="I11" s="24">
        <f t="shared" si="3"/>
        <v>8891.88085185011</v>
      </c>
      <c r="J11" s="25">
        <v>1000</v>
      </c>
      <c r="K11" s="26"/>
      <c r="L11" s="26"/>
    </row>
    <row r="12" spans="1:12" ht="12" customHeight="1" x14ac:dyDescent="0.2">
      <c r="A12" s="16">
        <v>6</v>
      </c>
      <c r="B12" s="17"/>
      <c r="C12" s="18">
        <v>3.1033448565946383E-9</v>
      </c>
      <c r="D12" s="19">
        <f t="shared" si="0"/>
        <v>1666.6666883900812</v>
      </c>
      <c r="E12" s="20">
        <f t="shared" si="1"/>
        <v>10000.000130340486</v>
      </c>
      <c r="F12" s="21"/>
      <c r="G12" s="22">
        <v>0.12192754468814787</v>
      </c>
      <c r="H12" s="23">
        <f t="shared" si="2"/>
        <v>52.5</v>
      </c>
      <c r="I12" s="24">
        <f t="shared" si="3"/>
        <v>8728.2245531185217</v>
      </c>
      <c r="J12" s="25">
        <v>1000</v>
      </c>
      <c r="K12" s="26"/>
      <c r="L12" s="26"/>
    </row>
    <row r="13" spans="1:12" ht="12" customHeight="1" x14ac:dyDescent="0.2">
      <c r="A13" s="16">
        <v>7</v>
      </c>
      <c r="B13" s="17"/>
      <c r="C13" s="18">
        <v>2.7104038498941325E-9</v>
      </c>
      <c r="D13" s="19">
        <f t="shared" si="0"/>
        <v>1428.571447157055</v>
      </c>
      <c r="E13" s="20">
        <f t="shared" si="1"/>
        <v>10000.000130099384</v>
      </c>
      <c r="F13" s="21"/>
      <c r="G13" s="22">
        <v>0.13796347456947397</v>
      </c>
      <c r="H13" s="23">
        <f t="shared" si="2"/>
        <v>52.5</v>
      </c>
      <c r="I13" s="24">
        <f t="shared" si="3"/>
        <v>8567.8652543052594</v>
      </c>
      <c r="J13" s="25">
        <v>1000</v>
      </c>
      <c r="K13" s="26"/>
      <c r="L13" s="26"/>
    </row>
    <row r="14" spans="1:12" ht="12" customHeight="1" x14ac:dyDescent="0.2">
      <c r="A14" s="16">
        <v>8</v>
      </c>
      <c r="B14" s="17"/>
      <c r="C14" s="18">
        <v>1.8993144302203264E-9</v>
      </c>
      <c r="D14" s="19">
        <f t="shared" si="0"/>
        <v>1250.0000128203724</v>
      </c>
      <c r="E14" s="20">
        <f t="shared" si="1"/>
        <v>10000.000102562979</v>
      </c>
      <c r="F14" s="21"/>
      <c r="G14" s="22">
        <v>0.15367720819029532</v>
      </c>
      <c r="H14" s="23">
        <f t="shared" si="2"/>
        <v>52.5</v>
      </c>
      <c r="I14" s="24">
        <f t="shared" si="3"/>
        <v>8410.7279180970472</v>
      </c>
      <c r="J14" s="25">
        <v>1000</v>
      </c>
      <c r="K14" s="26"/>
      <c r="L14" s="26"/>
    </row>
    <row r="15" spans="1:12" ht="12" customHeight="1" x14ac:dyDescent="0.2">
      <c r="A15" s="16">
        <v>9</v>
      </c>
      <c r="B15" s="17"/>
      <c r="C15" s="18">
        <v>0</v>
      </c>
      <c r="D15" s="19">
        <f t="shared" si="0"/>
        <v>1111.1111111111111</v>
      </c>
      <c r="E15" s="20">
        <f t="shared" si="1"/>
        <v>10000</v>
      </c>
      <c r="F15" s="21"/>
      <c r="G15" s="22">
        <v>0.16907606673370645</v>
      </c>
      <c r="H15" s="23">
        <f t="shared" si="2"/>
        <v>52.5</v>
      </c>
      <c r="I15" s="24">
        <f t="shared" si="3"/>
        <v>8256.7393326629353</v>
      </c>
      <c r="J15" s="25">
        <v>1000</v>
      </c>
      <c r="K15" s="26"/>
      <c r="L15" s="26"/>
    </row>
    <row r="16" spans="1:12" ht="12" customHeight="1" x14ac:dyDescent="0.2">
      <c r="A16" s="16">
        <v>10</v>
      </c>
      <c r="B16" s="17"/>
      <c r="C16" s="18">
        <v>0</v>
      </c>
      <c r="D16" s="19">
        <f t="shared" si="0"/>
        <v>1000</v>
      </c>
      <c r="E16" s="20">
        <f t="shared" si="1"/>
        <v>10000</v>
      </c>
      <c r="F16" s="21"/>
      <c r="G16" s="22">
        <v>0.18416719346615171</v>
      </c>
      <c r="H16" s="23">
        <f t="shared" si="2"/>
        <v>52.5</v>
      </c>
      <c r="I16" s="24">
        <f t="shared" si="3"/>
        <v>8105.8280653384827</v>
      </c>
      <c r="J16" s="25">
        <v>1000</v>
      </c>
      <c r="K16" s="26"/>
      <c r="L16" s="26"/>
    </row>
    <row r="17" spans="1:12" ht="12" customHeight="1" x14ac:dyDescent="0.2">
      <c r="A17" s="16">
        <v>11</v>
      </c>
      <c r="B17" s="17"/>
      <c r="C17" s="18">
        <v>2.7298451970110401E-9</v>
      </c>
      <c r="D17" s="19">
        <f t="shared" si="0"/>
        <v>909.09092695898687</v>
      </c>
      <c r="E17" s="20">
        <f t="shared" si="1"/>
        <v>10000.000196548855</v>
      </c>
      <c r="F17" s="21"/>
      <c r="G17" s="22">
        <v>0.19895755824805181</v>
      </c>
      <c r="H17" s="23">
        <f t="shared" si="2"/>
        <v>52.5</v>
      </c>
      <c r="I17" s="24">
        <f t="shared" si="3"/>
        <v>7957.9244175194817</v>
      </c>
      <c r="J17" s="25">
        <v>1000</v>
      </c>
      <c r="K17" s="26"/>
      <c r="L17" s="26"/>
    </row>
    <row r="18" spans="1:12" ht="12" customHeight="1" x14ac:dyDescent="0.2">
      <c r="A18" s="16">
        <v>12</v>
      </c>
      <c r="B18" s="17"/>
      <c r="C18" s="18">
        <v>2.4385082467973452E-9</v>
      </c>
      <c r="D18" s="19">
        <f t="shared" si="0"/>
        <v>833.3333491836371</v>
      </c>
      <c r="E18" s="20">
        <f t="shared" si="1"/>
        <v>10000.000190203646</v>
      </c>
      <c r="F18" s="21"/>
      <c r="G18" s="22">
        <v>0.21345396192669028</v>
      </c>
      <c r="H18" s="23">
        <f t="shared" si="2"/>
        <v>52.5</v>
      </c>
      <c r="I18" s="24">
        <f t="shared" si="3"/>
        <v>7812.9603807330968</v>
      </c>
      <c r="J18" s="25">
        <v>1000</v>
      </c>
      <c r="K18" s="26"/>
      <c r="L18" s="26"/>
    </row>
    <row r="19" spans="1:12" ht="12" customHeight="1" x14ac:dyDescent="0.2">
      <c r="A19" s="16">
        <v>13</v>
      </c>
      <c r="B19" s="17"/>
      <c r="C19" s="18">
        <v>2.0789829907350769E-3</v>
      </c>
      <c r="D19" s="19">
        <f t="shared" si="0"/>
        <v>782.7311400256259</v>
      </c>
      <c r="E19" s="20">
        <f t="shared" si="1"/>
        <v>10175.504820333137</v>
      </c>
      <c r="F19" s="21"/>
      <c r="G19" s="22">
        <v>0.21345396192669028</v>
      </c>
      <c r="H19" s="23">
        <f t="shared" si="2"/>
        <v>52.5</v>
      </c>
      <c r="I19" s="24">
        <f t="shared" si="3"/>
        <v>7812.9603807330968</v>
      </c>
      <c r="J19" s="25">
        <v>1000</v>
      </c>
      <c r="K19" s="26"/>
      <c r="L19" s="26"/>
    </row>
    <row r="20" spans="1:12" ht="12" customHeight="1" x14ac:dyDescent="0.2">
      <c r="A20" s="16">
        <v>14</v>
      </c>
      <c r="B20" s="17"/>
      <c r="C20" s="18">
        <v>3.8818635228911806E-3</v>
      </c>
      <c r="D20" s="19">
        <f t="shared" si="0"/>
        <v>739.49181389730961</v>
      </c>
      <c r="E20" s="20">
        <f t="shared" si="1"/>
        <v>10352.885394562334</v>
      </c>
      <c r="F20" s="21"/>
      <c r="G20" s="22">
        <v>0.21345396192669028</v>
      </c>
      <c r="H20" s="23">
        <f t="shared" si="2"/>
        <v>52.5</v>
      </c>
      <c r="I20" s="24">
        <f t="shared" si="3"/>
        <v>7812.9603807330968</v>
      </c>
      <c r="J20" s="25">
        <v>1000</v>
      </c>
      <c r="K20" s="26"/>
      <c r="L20" s="26"/>
    </row>
    <row r="21" spans="1:12" ht="12" customHeight="1" x14ac:dyDescent="0.2">
      <c r="A21" s="16">
        <v>15</v>
      </c>
      <c r="B21" s="17"/>
      <c r="C21" s="18">
        <v>5.4599813287356438E-3</v>
      </c>
      <c r="D21" s="19">
        <f t="shared" si="0"/>
        <v>702.14293937669709</v>
      </c>
      <c r="E21" s="20">
        <f t="shared" si="1"/>
        <v>10532.144090650456</v>
      </c>
      <c r="F21" s="21"/>
      <c r="G21" s="22">
        <v>0.21345396192669028</v>
      </c>
      <c r="H21" s="23">
        <f t="shared" si="2"/>
        <v>52.5</v>
      </c>
      <c r="I21" s="24">
        <f t="shared" si="3"/>
        <v>7812.9603807330968</v>
      </c>
      <c r="J21" s="25">
        <v>1000</v>
      </c>
      <c r="K21" s="26"/>
      <c r="L21" s="26"/>
    </row>
    <row r="22" spans="1:12" ht="12" customHeight="1" x14ac:dyDescent="0.2">
      <c r="A22" s="16">
        <v>16</v>
      </c>
      <c r="B22" s="17"/>
      <c r="C22" s="18">
        <v>6.8526898915550255E-3</v>
      </c>
      <c r="D22" s="19">
        <f t="shared" si="0"/>
        <v>669.58006643645206</v>
      </c>
      <c r="E22" s="20">
        <f t="shared" si="1"/>
        <v>10713.281062983233</v>
      </c>
      <c r="F22" s="21"/>
      <c r="G22" s="22">
        <v>0.21345396192669028</v>
      </c>
      <c r="H22" s="23">
        <f t="shared" si="2"/>
        <v>52.5</v>
      </c>
      <c r="I22" s="24">
        <f t="shared" si="3"/>
        <v>7812.9603807330968</v>
      </c>
      <c r="J22" s="25">
        <v>1000</v>
      </c>
      <c r="K22" s="26"/>
      <c r="L22" s="26"/>
    </row>
    <row r="23" spans="1:12" ht="12" customHeight="1" x14ac:dyDescent="0.2">
      <c r="A23" s="16">
        <v>17</v>
      </c>
      <c r="B23" s="17"/>
      <c r="C23" s="18">
        <v>8.0906615010279785E-3</v>
      </c>
      <c r="D23" s="19">
        <f t="shared" si="0"/>
        <v>640.95851409594729</v>
      </c>
      <c r="E23" s="20">
        <f t="shared" si="1"/>
        <v>10896.294739631105</v>
      </c>
      <c r="F23" s="21"/>
      <c r="G23" s="22">
        <v>0.21345396192669028</v>
      </c>
      <c r="H23" s="23">
        <f t="shared" si="2"/>
        <v>52.5</v>
      </c>
      <c r="I23" s="24">
        <f t="shared" si="3"/>
        <v>7812.9603807330968</v>
      </c>
      <c r="J23" s="25">
        <v>1000</v>
      </c>
      <c r="K23" s="26"/>
      <c r="L23" s="26"/>
    </row>
    <row r="24" spans="1:12" ht="12" customHeight="1" x14ac:dyDescent="0.2">
      <c r="A24" s="16">
        <v>18</v>
      </c>
      <c r="B24" s="17"/>
      <c r="C24" s="18">
        <v>9.1981558996699457E-3</v>
      </c>
      <c r="D24" s="19">
        <f t="shared" si="0"/>
        <v>615.62123091083527</v>
      </c>
      <c r="E24" s="20">
        <f t="shared" si="1"/>
        <v>11081.182156395034</v>
      </c>
      <c r="F24" s="21"/>
      <c r="G24" s="22">
        <v>0.21345396192669028</v>
      </c>
      <c r="H24" s="23">
        <f t="shared" si="2"/>
        <v>52.5</v>
      </c>
      <c r="I24" s="24">
        <f t="shared" si="3"/>
        <v>7812.9603807330968</v>
      </c>
      <c r="J24" s="25">
        <v>1000</v>
      </c>
      <c r="K24" s="26"/>
      <c r="L24" s="26"/>
    </row>
    <row r="25" spans="1:12" ht="12" customHeight="1" x14ac:dyDescent="0.2">
      <c r="A25" s="16">
        <v>19</v>
      </c>
      <c r="B25" s="17"/>
      <c r="C25" s="18">
        <v>1.0194612836461057E-2</v>
      </c>
      <c r="D25" s="19">
        <f t="shared" si="0"/>
        <v>593.04943108172483</v>
      </c>
      <c r="E25" s="20">
        <f t="shared" si="1"/>
        <v>11267.939190552772</v>
      </c>
      <c r="F25" s="21"/>
      <c r="G25" s="22">
        <v>0.21345396192669028</v>
      </c>
      <c r="H25" s="23">
        <f t="shared" si="2"/>
        <v>52.5</v>
      </c>
      <c r="I25" s="24">
        <f t="shared" si="3"/>
        <v>7812.9603807330968</v>
      </c>
      <c r="J25" s="25">
        <v>1000</v>
      </c>
      <c r="K25" s="26"/>
      <c r="L25" s="26"/>
    </row>
    <row r="26" spans="1:12" ht="12" customHeight="1" x14ac:dyDescent="0.2">
      <c r="A26" s="16">
        <v>20</v>
      </c>
      <c r="B26" s="17"/>
      <c r="C26" s="18">
        <v>1.1095792503862388E-2</v>
      </c>
      <c r="D26" s="19">
        <f t="shared" si="0"/>
        <v>572.82803665078575</v>
      </c>
      <c r="E26" s="20">
        <f t="shared" si="1"/>
        <v>11456.560733015715</v>
      </c>
      <c r="F26" s="21"/>
      <c r="G26" s="22">
        <v>0.21345396192669028</v>
      </c>
      <c r="H26" s="23">
        <f t="shared" si="2"/>
        <v>52.5</v>
      </c>
      <c r="I26" s="24">
        <f t="shared" si="3"/>
        <v>7812.9603807330968</v>
      </c>
      <c r="J26" s="25">
        <v>1000</v>
      </c>
      <c r="K26" s="26"/>
      <c r="L26" s="26"/>
    </row>
    <row r="27" spans="1:12" ht="12" customHeight="1" x14ac:dyDescent="0.2">
      <c r="A27" s="16">
        <v>21</v>
      </c>
      <c r="B27" s="17"/>
      <c r="C27" s="18">
        <v>1.1914606772969792E-2</v>
      </c>
      <c r="D27" s="19">
        <f t="shared" si="0"/>
        <v>554.62099095049246</v>
      </c>
      <c r="E27" s="20">
        <f t="shared" si="1"/>
        <v>11647.040809960341</v>
      </c>
      <c r="F27" s="21"/>
      <c r="G27" s="22">
        <v>0.21345396192669028</v>
      </c>
      <c r="H27" s="23">
        <f t="shared" si="2"/>
        <v>52.5</v>
      </c>
      <c r="I27" s="24">
        <f t="shared" si="3"/>
        <v>7812.9603807330968</v>
      </c>
      <c r="J27" s="25">
        <v>1000</v>
      </c>
      <c r="K27" s="26"/>
      <c r="L27" s="26"/>
    </row>
    <row r="28" spans="1:12" ht="12" customHeight="1" x14ac:dyDescent="0.2">
      <c r="A28" s="16">
        <v>22</v>
      </c>
      <c r="B28" s="17"/>
      <c r="C28" s="18">
        <v>1.2661734863600132E-2</v>
      </c>
      <c r="D28" s="19">
        <f t="shared" si="0"/>
        <v>538.15330357371079</v>
      </c>
      <c r="E28" s="20">
        <f t="shared" si="1"/>
        <v>11839.372678621638</v>
      </c>
      <c r="F28" s="21"/>
      <c r="G28" s="22">
        <v>0.21345396192669028</v>
      </c>
      <c r="H28" s="23">
        <f t="shared" si="2"/>
        <v>52.5</v>
      </c>
      <c r="I28" s="24">
        <f t="shared" si="3"/>
        <v>7812.9603807330968</v>
      </c>
      <c r="J28" s="25">
        <v>1000</v>
      </c>
      <c r="K28" s="26"/>
      <c r="L28" s="26"/>
    </row>
    <row r="29" spans="1:12" ht="12" customHeight="1" x14ac:dyDescent="0.2">
      <c r="A29" s="16">
        <v>23</v>
      </c>
      <c r="B29" s="17"/>
      <c r="C29" s="18">
        <v>1.3346085929974707E-2</v>
      </c>
      <c r="D29" s="19">
        <f t="shared" si="0"/>
        <v>523.19777823678714</v>
      </c>
      <c r="E29" s="20">
        <f t="shared" si="1"/>
        <v>12033.548899446105</v>
      </c>
      <c r="F29" s="21"/>
      <c r="G29" s="22">
        <v>0.21345396192669028</v>
      </c>
      <c r="H29" s="23">
        <f t="shared" si="2"/>
        <v>52.5</v>
      </c>
      <c r="I29" s="24">
        <f t="shared" si="3"/>
        <v>7812.9603807330968</v>
      </c>
      <c r="J29" s="25">
        <v>1000</v>
      </c>
      <c r="K29" s="26"/>
      <c r="L29" s="26"/>
    </row>
    <row r="30" spans="1:12" ht="12" customHeight="1" x14ac:dyDescent="0.2">
      <c r="A30" s="16">
        <v>24</v>
      </c>
      <c r="B30" s="17"/>
      <c r="C30" s="18">
        <v>1.3975151213762133E-2</v>
      </c>
      <c r="D30" s="19">
        <f t="shared" si="0"/>
        <v>509.56505804946045</v>
      </c>
      <c r="E30" s="20">
        <f t="shared" si="1"/>
        <v>12229.56139318705</v>
      </c>
      <c r="F30" s="21"/>
      <c r="G30" s="22">
        <v>0.21345396192669028</v>
      </c>
      <c r="H30" s="23">
        <f t="shared" si="2"/>
        <v>52.5</v>
      </c>
      <c r="I30" s="24">
        <f t="shared" si="3"/>
        <v>7812.9603807330968</v>
      </c>
      <c r="J30" s="25">
        <v>1000</v>
      </c>
      <c r="K30" s="26"/>
      <c r="L30" s="26"/>
    </row>
    <row r="31" spans="1:12" ht="12" customHeight="1" x14ac:dyDescent="0.2">
      <c r="A31" s="16">
        <v>25</v>
      </c>
      <c r="B31" s="17"/>
      <c r="C31" s="18">
        <v>1.4555275343064196E-2</v>
      </c>
      <c r="D31" s="19">
        <f t="shared" si="0"/>
        <v>497.09605947471221</v>
      </c>
      <c r="E31" s="20">
        <f t="shared" si="1"/>
        <v>12427.401486867806</v>
      </c>
      <c r="F31" s="21"/>
      <c r="G31" s="22">
        <v>0.21345396192669028</v>
      </c>
      <c r="H31" s="23">
        <f t="shared" si="2"/>
        <v>52.5</v>
      </c>
      <c r="I31" s="24">
        <f t="shared" si="3"/>
        <v>7812.9603807330968</v>
      </c>
      <c r="J31" s="25">
        <v>1000</v>
      </c>
      <c r="K31" s="26"/>
      <c r="L31" s="26"/>
    </row>
    <row r="32" spans="1:12" ht="12" customHeight="1" x14ac:dyDescent="0.2">
      <c r="A32" s="16">
        <v>26</v>
      </c>
      <c r="B32" s="17"/>
      <c r="C32" s="18">
        <v>1.5091867637159442E-2</v>
      </c>
      <c r="D32" s="19">
        <f t="shared" si="0"/>
        <v>485.65615198642217</v>
      </c>
      <c r="E32" s="20">
        <f t="shared" si="1"/>
        <v>12627.059951646977</v>
      </c>
      <c r="F32" s="21"/>
      <c r="G32" s="22">
        <v>0.21345396192669028</v>
      </c>
      <c r="H32" s="23">
        <f t="shared" si="2"/>
        <v>52.5</v>
      </c>
      <c r="I32" s="24">
        <f t="shared" si="3"/>
        <v>7812.9603807330968</v>
      </c>
      <c r="J32" s="25">
        <v>1000</v>
      </c>
      <c r="K32" s="26"/>
      <c r="L32" s="26"/>
    </row>
    <row r="33" spans="1:12" ht="12" customHeight="1" x14ac:dyDescent="0.2">
      <c r="A33" s="16">
        <v>27</v>
      </c>
      <c r="B33" s="17"/>
      <c r="C33" s="18">
        <v>1.5589568337983703E-2</v>
      </c>
      <c r="D33" s="19">
        <f t="shared" si="0"/>
        <v>475.13063086595969</v>
      </c>
      <c r="E33" s="20">
        <f t="shared" si="1"/>
        <v>12828.527033380911</v>
      </c>
      <c r="F33" s="21"/>
      <c r="G33" s="22">
        <v>0.21345396192669028</v>
      </c>
      <c r="H33" s="23">
        <f t="shared" si="2"/>
        <v>52.5</v>
      </c>
      <c r="I33" s="24">
        <f t="shared" si="3"/>
        <v>7812.9603807330968</v>
      </c>
      <c r="J33" s="25">
        <v>1000</v>
      </c>
      <c r="K33" s="26"/>
      <c r="L33" s="26"/>
    </row>
    <row r="34" spans="1:12" ht="12" customHeight="1" x14ac:dyDescent="0.2">
      <c r="A34" s="16">
        <v>28</v>
      </c>
      <c r="B34" s="17"/>
      <c r="C34" s="18">
        <v>1.6052380625576807E-2</v>
      </c>
      <c r="D34" s="19">
        <f t="shared" si="0"/>
        <v>465.42116010069111</v>
      </c>
      <c r="E34" s="20">
        <f t="shared" si="1"/>
        <v>13031.792482819352</v>
      </c>
      <c r="F34" s="21"/>
      <c r="G34" s="22">
        <v>0.21345396192669028</v>
      </c>
      <c r="H34" s="23">
        <f t="shared" si="2"/>
        <v>52.5</v>
      </c>
      <c r="I34" s="24">
        <f t="shared" si="3"/>
        <v>7812.9603807330968</v>
      </c>
      <c r="J34" s="25">
        <v>1000</v>
      </c>
      <c r="K34" s="26"/>
      <c r="L34" s="26"/>
    </row>
    <row r="35" spans="1:12" ht="12" customHeight="1" x14ac:dyDescent="0.2">
      <c r="A35" s="16">
        <v>29</v>
      </c>
      <c r="B35" s="17"/>
      <c r="C35" s="18">
        <v>1.6483776315628255E-2</v>
      </c>
      <c r="D35" s="19">
        <f t="shared" si="0"/>
        <v>456.44295089984786</v>
      </c>
      <c r="E35" s="20">
        <f t="shared" si="1"/>
        <v>13236.845576095588</v>
      </c>
      <c r="F35" s="21"/>
      <c r="G35" s="22">
        <v>0.21345396192669028</v>
      </c>
      <c r="H35" s="23">
        <f t="shared" si="2"/>
        <v>52.5</v>
      </c>
      <c r="I35" s="24">
        <f t="shared" si="3"/>
        <v>7812.9603807330968</v>
      </c>
      <c r="J35" s="25">
        <v>1000</v>
      </c>
      <c r="K35" s="26"/>
      <c r="L35" s="26"/>
    </row>
    <row r="36" spans="1:12" ht="12" customHeight="1" x14ac:dyDescent="0.2">
      <c r="A36" s="16">
        <v>30</v>
      </c>
      <c r="B36" s="17"/>
      <c r="C36" s="18">
        <v>1.6886781210168327E-2</v>
      </c>
      <c r="D36" s="19">
        <f t="shared" si="0"/>
        <v>448.12250459253141</v>
      </c>
      <c r="E36" s="20">
        <f t="shared" si="1"/>
        <v>13443.675137775943</v>
      </c>
      <c r="F36" s="21"/>
      <c r="G36" s="22">
        <v>0.21345396192669028</v>
      </c>
      <c r="H36" s="23">
        <f t="shared" si="2"/>
        <v>52.5</v>
      </c>
      <c r="I36" s="24">
        <f t="shared" si="3"/>
        <v>7812.9603807330968</v>
      </c>
      <c r="J36" s="25">
        <v>1000</v>
      </c>
      <c r="K36" s="26"/>
      <c r="L36" s="26"/>
    </row>
    <row r="37" spans="1:12" ht="12" customHeight="1" x14ac:dyDescent="0.2">
      <c r="A37" s="16">
        <v>31</v>
      </c>
      <c r="B37" s="17"/>
      <c r="C37" s="18">
        <v>1.7264044500842277E-2</v>
      </c>
      <c r="D37" s="19">
        <f t="shared" si="0"/>
        <v>440.39579225103103</v>
      </c>
      <c r="E37" s="20">
        <f t="shared" si="1"/>
        <v>13652.269559781962</v>
      </c>
      <c r="F37" s="21"/>
      <c r="G37" s="22">
        <v>0.21345396192669028</v>
      </c>
      <c r="H37" s="23">
        <f t="shared" si="2"/>
        <v>52.5</v>
      </c>
      <c r="I37" s="24">
        <f t="shared" si="3"/>
        <v>7812.9603807330968</v>
      </c>
      <c r="J37" s="25">
        <v>1000</v>
      </c>
      <c r="K37" s="26"/>
      <c r="L37" s="26"/>
    </row>
    <row r="38" spans="1:12" ht="12" customHeight="1" x14ac:dyDescent="0.2">
      <c r="A38" s="16">
        <v>32</v>
      </c>
      <c r="B38" s="17"/>
      <c r="C38" s="18">
        <v>1.7617895605258723E-2</v>
      </c>
      <c r="D38" s="19">
        <f t="shared" si="0"/>
        <v>433.20677559962388</v>
      </c>
      <c r="E38" s="20">
        <f t="shared" si="1"/>
        <v>13862.616819187964</v>
      </c>
      <c r="F38" s="21"/>
      <c r="G38" s="22">
        <v>0.21345396192669028</v>
      </c>
      <c r="H38" s="23">
        <f t="shared" si="2"/>
        <v>52.5</v>
      </c>
      <c r="I38" s="24">
        <f t="shared" si="3"/>
        <v>7812.9603807330968</v>
      </c>
      <c r="J38" s="25">
        <v>1000</v>
      </c>
      <c r="K38" s="26"/>
      <c r="L38" s="26"/>
    </row>
    <row r="39" spans="1:12" ht="12" customHeight="1" x14ac:dyDescent="0.2">
      <c r="A39" s="16">
        <v>33</v>
      </c>
      <c r="B39" s="17"/>
      <c r="C39" s="18">
        <v>1.7950391012129981E-2</v>
      </c>
      <c r="D39" s="19">
        <f t="shared" si="0"/>
        <v>426.5061968143001</v>
      </c>
      <c r="E39" s="20">
        <f t="shared" si="1"/>
        <v>14074.704494871903</v>
      </c>
      <c r="F39" s="21"/>
      <c r="G39" s="22">
        <v>0.21345396192669028</v>
      </c>
      <c r="H39" s="23">
        <f t="shared" si="2"/>
        <v>52.5</v>
      </c>
      <c r="I39" s="24">
        <f t="shared" si="3"/>
        <v>7812.9603807330968</v>
      </c>
      <c r="J39" s="25">
        <v>1000</v>
      </c>
      <c r="K39" s="26"/>
      <c r="L39" s="26"/>
    </row>
    <row r="40" spans="1:12" ht="12" customHeight="1" x14ac:dyDescent="0.2">
      <c r="A40" s="16">
        <v>34</v>
      </c>
      <c r="B40" s="17"/>
      <c r="C40" s="18">
        <v>1.8263353126027029E-2</v>
      </c>
      <c r="D40" s="19">
        <f t="shared" si="0"/>
        <v>420.25058186195116</v>
      </c>
      <c r="E40" s="20">
        <f t="shared" si="1"/>
        <v>14288.519783306339</v>
      </c>
      <c r="F40" s="21"/>
      <c r="G40" s="22">
        <v>0.21345396192669028</v>
      </c>
      <c r="H40" s="23">
        <f t="shared" si="2"/>
        <v>52.5</v>
      </c>
      <c r="I40" s="24">
        <f t="shared" si="3"/>
        <v>7812.9603807330968</v>
      </c>
      <c r="J40" s="25">
        <v>1000</v>
      </c>
      <c r="K40" s="26"/>
      <c r="L40" s="26"/>
    </row>
    <row r="41" spans="1:12" ht="12" customHeight="1" x14ac:dyDescent="0.2">
      <c r="A41" s="16">
        <v>35</v>
      </c>
      <c r="B41" s="17"/>
      <c r="C41" s="18">
        <v>1.8558402661954791E-2</v>
      </c>
      <c r="D41" s="19">
        <f t="shared" si="0"/>
        <v>414.40141467888105</v>
      </c>
      <c r="E41" s="20">
        <f t="shared" si="1"/>
        <v>14504.049513760838</v>
      </c>
      <c r="F41" s="21"/>
      <c r="G41" s="22">
        <v>0.21345396192669028</v>
      </c>
      <c r="H41" s="23">
        <f t="shared" si="2"/>
        <v>52.5</v>
      </c>
      <c r="I41" s="24">
        <f t="shared" si="3"/>
        <v>7812.9603807330968</v>
      </c>
      <c r="J41" s="25">
        <v>1000</v>
      </c>
      <c r="K41" s="26"/>
      <c r="L41" s="26"/>
    </row>
    <row r="42" spans="1:12" ht="12" customHeight="1" x14ac:dyDescent="0.2">
      <c r="A42" s="16">
        <v>36</v>
      </c>
      <c r="B42" s="17"/>
      <c r="C42" s="18">
        <v>1.8836985796672395E-2</v>
      </c>
      <c r="D42" s="19">
        <f t="shared" si="0"/>
        <v>408.92444890437196</v>
      </c>
      <c r="E42" s="20">
        <f t="shared" si="1"/>
        <v>14721.280160557391</v>
      </c>
      <c r="F42" s="21"/>
      <c r="G42" s="22">
        <v>0.21345396192669028</v>
      </c>
      <c r="H42" s="23">
        <f t="shared" si="2"/>
        <v>52.5</v>
      </c>
      <c r="I42" s="24">
        <f t="shared" si="3"/>
        <v>7812.9603807330968</v>
      </c>
      <c r="J42" s="25">
        <v>1000</v>
      </c>
      <c r="K42" s="26"/>
      <c r="L42" s="26"/>
    </row>
    <row r="43" spans="1:12" ht="12" customHeight="1" thickBot="1" x14ac:dyDescent="0.25">
      <c r="A43" s="27"/>
      <c r="B43" s="27"/>
      <c r="C43" s="28"/>
      <c r="D43" s="28"/>
      <c r="E43" s="28"/>
      <c r="F43" s="28"/>
      <c r="G43" s="29"/>
      <c r="H43" s="28"/>
      <c r="I43" s="5"/>
    </row>
    <row r="44" spans="1:12" ht="12" thickTop="1" x14ac:dyDescent="0.2">
      <c r="A44" s="30" t="s">
        <v>17</v>
      </c>
      <c r="B44" s="31"/>
      <c r="C44" s="32"/>
      <c r="D44" s="33"/>
      <c r="E44" s="33"/>
      <c r="F44" s="33"/>
      <c r="G44" s="32"/>
      <c r="H44" s="33"/>
      <c r="I44" s="34"/>
      <c r="J44" s="34"/>
      <c r="K44" s="41"/>
      <c r="L44" s="52"/>
    </row>
    <row r="45" spans="1:12" ht="6.75" customHeight="1" x14ac:dyDescent="0.2">
      <c r="A45" s="35"/>
      <c r="B45" s="36"/>
      <c r="C45" s="37"/>
      <c r="D45" s="38"/>
      <c r="E45" s="38"/>
      <c r="F45" s="38"/>
      <c r="G45" s="37"/>
      <c r="H45" s="38"/>
      <c r="I45" s="39"/>
      <c r="J45" s="39"/>
      <c r="K45" s="41"/>
      <c r="L45" s="52"/>
    </row>
    <row r="46" spans="1:12" x14ac:dyDescent="0.2">
      <c r="A46" s="66" t="s">
        <v>11</v>
      </c>
      <c r="B46" s="55"/>
      <c r="C46" s="55"/>
      <c r="D46" s="67" t="s">
        <v>21</v>
      </c>
      <c r="E46" s="67"/>
      <c r="F46" s="67"/>
      <c r="G46" s="67"/>
      <c r="H46" s="40" t="s">
        <v>12</v>
      </c>
      <c r="I46" s="39"/>
      <c r="J46" s="39"/>
      <c r="K46" s="41"/>
      <c r="L46" s="52"/>
    </row>
    <row r="47" spans="1:12" ht="6" customHeight="1" x14ac:dyDescent="0.2">
      <c r="A47" s="35"/>
      <c r="B47" s="36"/>
      <c r="C47" s="37"/>
      <c r="D47" s="38"/>
      <c r="E47" s="38"/>
      <c r="F47" s="38"/>
      <c r="G47" s="37"/>
      <c r="H47" s="38"/>
      <c r="I47" s="39"/>
      <c r="J47" s="39"/>
      <c r="K47" s="41"/>
      <c r="L47" s="52"/>
    </row>
    <row r="48" spans="1:12" ht="4.5" customHeight="1" x14ac:dyDescent="0.2">
      <c r="A48" s="41"/>
      <c r="B48" s="39"/>
      <c r="C48" s="37"/>
      <c r="D48" s="38"/>
      <c r="E48" s="38"/>
      <c r="F48" s="38"/>
      <c r="G48" s="37"/>
      <c r="H48" s="38"/>
      <c r="I48" s="39"/>
      <c r="J48" s="39"/>
      <c r="K48" s="41"/>
      <c r="L48" s="52"/>
    </row>
    <row r="49" spans="1:12" x14ac:dyDescent="0.2">
      <c r="A49" s="42">
        <v>0.05</v>
      </c>
      <c r="B49" s="43"/>
      <c r="C49" s="44" t="s">
        <v>13</v>
      </c>
      <c r="D49" s="45">
        <v>0.15</v>
      </c>
      <c r="E49" s="44" t="s">
        <v>14</v>
      </c>
      <c r="F49" s="44"/>
      <c r="G49" s="55" t="s">
        <v>18</v>
      </c>
      <c r="H49" s="55"/>
      <c r="I49" s="39"/>
      <c r="J49" s="39"/>
      <c r="K49" s="41"/>
      <c r="L49" s="52"/>
    </row>
    <row r="50" spans="1:12" ht="4.5" customHeight="1" x14ac:dyDescent="0.2">
      <c r="A50" s="46"/>
      <c r="B50" s="44"/>
      <c r="C50" s="39"/>
      <c r="D50" s="39"/>
      <c r="E50" s="39"/>
      <c r="F50" s="39"/>
      <c r="G50" s="39"/>
      <c r="H50" s="39"/>
      <c r="I50" s="39"/>
      <c r="J50" s="39"/>
      <c r="K50" s="41"/>
      <c r="L50" s="52"/>
    </row>
    <row r="51" spans="1:12" x14ac:dyDescent="0.2">
      <c r="A51" s="56" t="s">
        <v>15</v>
      </c>
      <c r="B51" s="57"/>
      <c r="C51" s="57"/>
      <c r="D51" s="57"/>
      <c r="E51" s="47">
        <v>1000</v>
      </c>
      <c r="F51" s="48"/>
      <c r="G51" s="55" t="s">
        <v>19</v>
      </c>
      <c r="H51" s="55"/>
      <c r="I51" s="55"/>
      <c r="J51" s="39"/>
      <c r="K51" s="41"/>
      <c r="L51" s="52"/>
    </row>
    <row r="52" spans="1:12" ht="4.5" customHeight="1" x14ac:dyDescent="0.2">
      <c r="A52" s="46"/>
      <c r="B52" s="44"/>
      <c r="C52" s="39"/>
      <c r="D52" s="39"/>
      <c r="E52" s="39"/>
      <c r="F52" s="39"/>
      <c r="G52" s="39"/>
      <c r="H52" s="39"/>
      <c r="I52" s="39"/>
      <c r="J52" s="39"/>
      <c r="K52" s="41"/>
      <c r="L52" s="52"/>
    </row>
    <row r="53" spans="1:12" ht="12" thickBot="1" x14ac:dyDescent="0.25">
      <c r="A53" s="49">
        <f ca="1">TODAY()</f>
        <v>43347</v>
      </c>
      <c r="B53" s="50"/>
      <c r="C53" s="58" t="s">
        <v>20</v>
      </c>
      <c r="D53" s="58"/>
      <c r="E53" s="58"/>
      <c r="F53" s="58"/>
      <c r="G53" s="58"/>
      <c r="H53" s="51"/>
      <c r="I53" s="51"/>
      <c r="J53" s="51"/>
      <c r="K53" s="41"/>
      <c r="L53" s="52"/>
    </row>
    <row r="54" spans="1:12" ht="12" thickTop="1" x14ac:dyDescent="0.2"/>
  </sheetData>
  <sheetProtection algorithmName="SHA-512" hashValue="IRzvq/qHAJ1n4NmqhkOVDmqmBfexzW/zzra5E75m3uQ3FqVJIH5f7U1NqEjnrBbkw/tbJbyxHF3oHjLJ9/MwgA==" saltValue="sjeC452n+8X9aAz/UDCilg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zoomScale="90" zoomScaleNormal="90" workbookViewId="0">
      <selection activeCell="G9" sqref="G9:G42"/>
    </sheetView>
  </sheetViews>
  <sheetFormatPr defaultColWidth="9.140625" defaultRowHeight="11.25" x14ac:dyDescent="0.2"/>
  <cols>
    <col min="1" max="1" width="15.85546875" style="2" customWidth="1"/>
    <col min="2" max="2" width="0.85546875" style="2" customWidth="1"/>
    <col min="3" max="3" width="12.85546875" style="2" customWidth="1"/>
    <col min="4" max="4" width="12.42578125" style="2" customWidth="1"/>
    <col min="5" max="5" width="14.140625" style="2" customWidth="1"/>
    <col min="6" max="6" width="0.85546875" style="2" customWidth="1"/>
    <col min="7" max="7" width="12.42578125" style="2" customWidth="1"/>
    <col min="8" max="8" width="15.85546875" style="2" customWidth="1"/>
    <col min="9" max="9" width="12.140625" style="2" customWidth="1"/>
    <col min="10" max="10" width="9.140625" style="2" customWidth="1"/>
    <col min="11" max="11" width="4" style="2" customWidth="1"/>
    <col min="12" max="12" width="4.85546875" style="2" customWidth="1"/>
    <col min="13" max="16384" width="9.140625" style="2"/>
  </cols>
  <sheetData>
    <row r="1" spans="1:12" s="1" customFormat="1" ht="18" x14ac:dyDescent="0.2">
      <c r="A1" s="59" t="s">
        <v>16</v>
      </c>
      <c r="B1" s="59"/>
      <c r="C1" s="59"/>
      <c r="D1" s="59"/>
      <c r="E1" s="59"/>
      <c r="F1" s="59"/>
      <c r="G1" s="59"/>
      <c r="H1" s="59"/>
      <c r="I1" s="59"/>
    </row>
    <row r="2" spans="1:12" ht="13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2" ht="15" customHeight="1" x14ac:dyDescent="0.25">
      <c r="A3" s="3" t="s">
        <v>0</v>
      </c>
      <c r="B3" s="3"/>
      <c r="C3" s="4">
        <v>10000</v>
      </c>
    </row>
    <row r="4" spans="1:12" ht="11.25" customHeight="1" thickBot="1" x14ac:dyDescent="0.25"/>
    <row r="5" spans="1:12" ht="18.75" customHeight="1" thickBot="1" x14ac:dyDescent="0.25">
      <c r="A5" s="5"/>
      <c r="B5" s="5"/>
      <c r="C5" s="61" t="s">
        <v>1</v>
      </c>
      <c r="D5" s="62"/>
      <c r="E5" s="63"/>
      <c r="F5" s="6"/>
      <c r="G5" s="64" t="s">
        <v>2</v>
      </c>
      <c r="H5" s="65"/>
      <c r="I5" s="65"/>
      <c r="J5" s="65"/>
    </row>
    <row r="6" spans="1:12" ht="35.25" customHeight="1" x14ac:dyDescent="0.2">
      <c r="A6" s="7" t="s">
        <v>3</v>
      </c>
      <c r="B6" s="8"/>
      <c r="C6" s="9" t="s">
        <v>4</v>
      </c>
      <c r="D6" s="10" t="s">
        <v>5</v>
      </c>
      <c r="E6" s="11" t="s">
        <v>6</v>
      </c>
      <c r="F6" s="12"/>
      <c r="G6" s="13" t="s">
        <v>7</v>
      </c>
      <c r="H6" s="13" t="s">
        <v>8</v>
      </c>
      <c r="I6" s="14" t="s">
        <v>9</v>
      </c>
      <c r="J6" s="15" t="s">
        <v>10</v>
      </c>
    </row>
    <row r="7" spans="1:12" ht="12" hidden="1" customHeight="1" x14ac:dyDescent="0.2">
      <c r="A7" s="16">
        <v>1</v>
      </c>
      <c r="B7" s="17"/>
      <c r="C7" s="18">
        <v>0</v>
      </c>
      <c r="D7" s="19">
        <f>PMT(C7*1.05,A7,-$C$3)</f>
        <v>10000</v>
      </c>
      <c r="E7" s="20">
        <f>D7*A7</f>
        <v>10000</v>
      </c>
      <c r="F7" s="21"/>
      <c r="G7" s="22">
        <v>1.4141757366623549E-2</v>
      </c>
      <c r="H7" s="54">
        <f>$C$3*0.00525</f>
        <v>52.5</v>
      </c>
      <c r="I7" s="24">
        <f>$C$3-$C$3*G7-H7</f>
        <v>9806.0824263337654</v>
      </c>
      <c r="J7" s="25">
        <v>1000</v>
      </c>
      <c r="K7" s="26"/>
      <c r="L7" s="26"/>
    </row>
    <row r="8" spans="1:12" ht="12" hidden="1" customHeight="1" x14ac:dyDescent="0.2">
      <c r="A8" s="16">
        <v>2</v>
      </c>
      <c r="B8" s="17"/>
      <c r="C8" s="18">
        <v>0</v>
      </c>
      <c r="D8" s="19">
        <f t="shared" ref="D8:D42" si="0">PMT(C8*1.05,A8,-$C$3)</f>
        <v>5000</v>
      </c>
      <c r="E8" s="20">
        <f t="shared" ref="E8:E42" si="1">D8*A8</f>
        <v>10000</v>
      </c>
      <c r="F8" s="21"/>
      <c r="G8" s="22">
        <v>2.1085725926099974E-2</v>
      </c>
      <c r="H8" s="54">
        <f t="shared" ref="H8:H42" si="2">$C$3*0.00525</f>
        <v>52.5</v>
      </c>
      <c r="I8" s="24">
        <f t="shared" ref="I8:I42" si="3">$C$3-$C$3*G8-H8</f>
        <v>9736.6427407390001</v>
      </c>
      <c r="J8" s="25">
        <v>1000</v>
      </c>
      <c r="K8" s="26"/>
      <c r="L8" s="26"/>
    </row>
    <row r="9" spans="1:12" ht="12" customHeight="1" x14ac:dyDescent="0.2">
      <c r="A9" s="16">
        <v>3</v>
      </c>
      <c r="B9" s="17"/>
      <c r="C9" s="18">
        <v>7.2821504223058685E-10</v>
      </c>
      <c r="D9" s="19">
        <f t="shared" si="0"/>
        <v>3333.3333384308385</v>
      </c>
      <c r="E9" s="20">
        <f t="shared" si="1"/>
        <v>10000.000015292515</v>
      </c>
      <c r="F9" s="21"/>
      <c r="G9" s="22">
        <v>6.2834273918366698E-2</v>
      </c>
      <c r="H9" s="54">
        <f t="shared" si="2"/>
        <v>52.5</v>
      </c>
      <c r="I9" s="24">
        <f t="shared" si="3"/>
        <v>9319.1572608163333</v>
      </c>
      <c r="J9" s="25">
        <v>1000</v>
      </c>
      <c r="K9" s="26"/>
      <c r="L9" s="26"/>
    </row>
    <row r="10" spans="1:12" ht="12" customHeight="1" x14ac:dyDescent="0.2">
      <c r="A10" s="16">
        <v>4</v>
      </c>
      <c r="B10" s="17"/>
      <c r="C10" s="18">
        <v>2.5578117140196067E-9</v>
      </c>
      <c r="D10" s="19">
        <f t="shared" si="0"/>
        <v>2500.0000167856392</v>
      </c>
      <c r="E10" s="20">
        <f t="shared" si="1"/>
        <v>10000.000067142557</v>
      </c>
      <c r="F10" s="21"/>
      <c r="G10" s="22">
        <v>7.7751532175254406E-2</v>
      </c>
      <c r="H10" s="54">
        <f t="shared" si="2"/>
        <v>52.5</v>
      </c>
      <c r="I10" s="24">
        <f t="shared" si="3"/>
        <v>9169.984678247456</v>
      </c>
      <c r="J10" s="25">
        <v>1000</v>
      </c>
      <c r="K10" s="26"/>
      <c r="L10" s="26"/>
    </row>
    <row r="11" spans="1:12" ht="12" customHeight="1" x14ac:dyDescent="0.2">
      <c r="A11" s="16">
        <v>5</v>
      </c>
      <c r="B11" s="17"/>
      <c r="C11" s="18">
        <v>3.4750615419672547E-9</v>
      </c>
      <c r="D11" s="19">
        <f t="shared" si="0"/>
        <v>2000.0000218928878</v>
      </c>
      <c r="E11" s="20">
        <f t="shared" si="1"/>
        <v>10000.000109464439</v>
      </c>
      <c r="F11" s="21"/>
      <c r="G11" s="22">
        <v>9.2366675463115375E-2</v>
      </c>
      <c r="H11" s="54">
        <f t="shared" si="2"/>
        <v>52.5</v>
      </c>
      <c r="I11" s="24">
        <f t="shared" si="3"/>
        <v>9023.8332453688454</v>
      </c>
      <c r="J11" s="25">
        <v>1000</v>
      </c>
      <c r="K11" s="26"/>
      <c r="L11" s="26"/>
    </row>
    <row r="12" spans="1:12" ht="12" customHeight="1" x14ac:dyDescent="0.2">
      <c r="A12" s="16">
        <v>6</v>
      </c>
      <c r="B12" s="17"/>
      <c r="C12" s="18">
        <v>3.1033448565946383E-9</v>
      </c>
      <c r="D12" s="19">
        <f t="shared" si="0"/>
        <v>1666.666685674654</v>
      </c>
      <c r="E12" s="20">
        <f t="shared" si="1"/>
        <v>10000.000114047923</v>
      </c>
      <c r="F12" s="21"/>
      <c r="G12" s="22">
        <v>0.10668660160212939</v>
      </c>
      <c r="H12" s="54">
        <f t="shared" si="2"/>
        <v>52.5</v>
      </c>
      <c r="I12" s="24">
        <f t="shared" si="3"/>
        <v>8880.633983978707</v>
      </c>
      <c r="J12" s="25">
        <v>1000</v>
      </c>
      <c r="K12" s="26"/>
      <c r="L12" s="26"/>
    </row>
    <row r="13" spans="1:12" ht="12" customHeight="1" x14ac:dyDescent="0.2">
      <c r="A13" s="16">
        <v>7</v>
      </c>
      <c r="B13" s="17"/>
      <c r="C13" s="18">
        <v>2.7104038498941325E-9</v>
      </c>
      <c r="D13" s="19">
        <f t="shared" si="0"/>
        <v>1428.5714448338515</v>
      </c>
      <c r="E13" s="20">
        <f t="shared" si="1"/>
        <v>10000.000113836961</v>
      </c>
      <c r="F13" s="21"/>
      <c r="G13" s="22">
        <v>0.12071804024828973</v>
      </c>
      <c r="H13" s="54">
        <f t="shared" si="2"/>
        <v>52.5</v>
      </c>
      <c r="I13" s="24">
        <f t="shared" si="3"/>
        <v>8740.319597517102</v>
      </c>
      <c r="J13" s="25">
        <v>1000</v>
      </c>
      <c r="K13" s="26"/>
      <c r="L13" s="26"/>
    </row>
    <row r="14" spans="1:12" ht="12" customHeight="1" x14ac:dyDescent="0.2">
      <c r="A14" s="16">
        <v>8</v>
      </c>
      <c r="B14" s="17"/>
      <c r="C14" s="18">
        <v>1.8993144302203264E-9</v>
      </c>
      <c r="D14" s="19">
        <f t="shared" si="0"/>
        <v>1250.0000112178259</v>
      </c>
      <c r="E14" s="20">
        <f t="shared" si="1"/>
        <v>10000.000089742607</v>
      </c>
      <c r="F14" s="21"/>
      <c r="G14" s="22">
        <v>0.13446755716650841</v>
      </c>
      <c r="H14" s="54">
        <f t="shared" si="2"/>
        <v>52.5</v>
      </c>
      <c r="I14" s="24">
        <f t="shared" si="3"/>
        <v>8602.8244283349159</v>
      </c>
      <c r="J14" s="25">
        <v>1000</v>
      </c>
      <c r="K14" s="26"/>
      <c r="L14" s="26"/>
    </row>
    <row r="15" spans="1:12" ht="12" customHeight="1" x14ac:dyDescent="0.2">
      <c r="A15" s="16">
        <v>9</v>
      </c>
      <c r="B15" s="17"/>
      <c r="C15" s="18">
        <v>0</v>
      </c>
      <c r="D15" s="19">
        <f t="shared" si="0"/>
        <v>1111.1111111111111</v>
      </c>
      <c r="E15" s="20">
        <f t="shared" si="1"/>
        <v>10000</v>
      </c>
      <c r="F15" s="21"/>
      <c r="G15" s="22">
        <v>0.14794155839199316</v>
      </c>
      <c r="H15" s="54">
        <f t="shared" si="2"/>
        <v>52.5</v>
      </c>
      <c r="I15" s="24">
        <f t="shared" si="3"/>
        <v>8468.084416080068</v>
      </c>
      <c r="J15" s="25">
        <v>1000</v>
      </c>
      <c r="K15" s="26"/>
      <c r="L15" s="26"/>
    </row>
    <row r="16" spans="1:12" ht="12" customHeight="1" x14ac:dyDescent="0.2">
      <c r="A16" s="16">
        <v>10</v>
      </c>
      <c r="B16" s="17"/>
      <c r="C16" s="18">
        <v>0</v>
      </c>
      <c r="D16" s="19">
        <f t="shared" si="0"/>
        <v>1000</v>
      </c>
      <c r="E16" s="20">
        <f t="shared" si="1"/>
        <v>10000</v>
      </c>
      <c r="F16" s="21"/>
      <c r="G16" s="22">
        <v>0.16114629428288277</v>
      </c>
      <c r="H16" s="54">
        <f t="shared" si="2"/>
        <v>52.5</v>
      </c>
      <c r="I16" s="24">
        <f t="shared" si="3"/>
        <v>8336.0370571711719</v>
      </c>
      <c r="J16" s="25">
        <v>1000</v>
      </c>
      <c r="K16" s="26"/>
      <c r="L16" s="26"/>
    </row>
    <row r="17" spans="1:12" ht="12" customHeight="1" x14ac:dyDescent="0.2">
      <c r="A17" s="16">
        <v>11</v>
      </c>
      <c r="B17" s="17"/>
      <c r="C17" s="18">
        <v>2.7298451970110401E-9</v>
      </c>
      <c r="D17" s="19">
        <f t="shared" si="0"/>
        <v>909.09092472547707</v>
      </c>
      <c r="E17" s="20">
        <f t="shared" si="1"/>
        <v>10000.000171980248</v>
      </c>
      <c r="F17" s="21"/>
      <c r="G17" s="22">
        <v>0.17408786346704533</v>
      </c>
      <c r="H17" s="54">
        <f t="shared" si="2"/>
        <v>52.5</v>
      </c>
      <c r="I17" s="24">
        <f t="shared" si="3"/>
        <v>8206.6213653295472</v>
      </c>
      <c r="J17" s="25">
        <v>1000</v>
      </c>
      <c r="K17" s="26"/>
      <c r="L17" s="26"/>
    </row>
    <row r="18" spans="1:12" ht="12" customHeight="1" x14ac:dyDescent="0.2">
      <c r="A18" s="16">
        <v>12</v>
      </c>
      <c r="B18" s="17"/>
      <c r="C18" s="18">
        <v>2.4385082467973452E-9</v>
      </c>
      <c r="D18" s="19">
        <f t="shared" si="0"/>
        <v>833.33334720234893</v>
      </c>
      <c r="E18" s="20">
        <f t="shared" si="1"/>
        <v>10000.000166428188</v>
      </c>
      <c r="F18" s="21"/>
      <c r="G18" s="22">
        <v>0.186772216685854</v>
      </c>
      <c r="H18" s="54">
        <f t="shared" si="2"/>
        <v>52.5</v>
      </c>
      <c r="I18" s="24">
        <f t="shared" si="3"/>
        <v>8079.7778331414602</v>
      </c>
      <c r="J18" s="25">
        <v>1000</v>
      </c>
      <c r="K18" s="26"/>
      <c r="L18" s="26"/>
    </row>
    <row r="19" spans="1:12" ht="12" customHeight="1" x14ac:dyDescent="0.2">
      <c r="A19" s="16">
        <v>13</v>
      </c>
      <c r="B19" s="17"/>
      <c r="C19" s="18">
        <v>2.0789829907350769E-3</v>
      </c>
      <c r="D19" s="19">
        <f t="shared" si="0"/>
        <v>781.03628005653968</v>
      </c>
      <c r="E19" s="20">
        <f t="shared" si="1"/>
        <v>10153.471640735015</v>
      </c>
      <c r="F19" s="21"/>
      <c r="G19" s="22">
        <v>0.186772216685854</v>
      </c>
      <c r="H19" s="54">
        <f t="shared" si="2"/>
        <v>52.5</v>
      </c>
      <c r="I19" s="24">
        <f t="shared" si="3"/>
        <v>8079.7778331414602</v>
      </c>
      <c r="J19" s="25">
        <v>1000</v>
      </c>
      <c r="K19" s="26"/>
      <c r="L19" s="26"/>
    </row>
    <row r="20" spans="1:12" ht="12" customHeight="1" x14ac:dyDescent="0.2">
      <c r="A20" s="16">
        <v>14</v>
      </c>
      <c r="B20" s="17"/>
      <c r="C20" s="18">
        <v>3.8818635228911806E-3</v>
      </c>
      <c r="D20" s="19">
        <f t="shared" si="0"/>
        <v>736.31362859477269</v>
      </c>
      <c r="E20" s="20">
        <f t="shared" si="1"/>
        <v>10308.390800326817</v>
      </c>
      <c r="F20" s="21"/>
      <c r="G20" s="22">
        <v>0.186772216685854</v>
      </c>
      <c r="H20" s="54">
        <f t="shared" si="2"/>
        <v>52.5</v>
      </c>
      <c r="I20" s="24">
        <f t="shared" si="3"/>
        <v>8079.7778331414602</v>
      </c>
      <c r="J20" s="25">
        <v>1000</v>
      </c>
      <c r="K20" s="26"/>
      <c r="L20" s="26"/>
    </row>
    <row r="21" spans="1:12" ht="12" customHeight="1" x14ac:dyDescent="0.2">
      <c r="A21" s="16">
        <v>15</v>
      </c>
      <c r="B21" s="17"/>
      <c r="C21" s="18">
        <v>5.4599813287356438E-3</v>
      </c>
      <c r="D21" s="19">
        <f t="shared" si="0"/>
        <v>697.6503563000424</v>
      </c>
      <c r="E21" s="20">
        <f t="shared" si="1"/>
        <v>10464.755344500636</v>
      </c>
      <c r="F21" s="21"/>
      <c r="G21" s="22">
        <v>0.186772216685854</v>
      </c>
      <c r="H21" s="54">
        <f t="shared" si="2"/>
        <v>52.5</v>
      </c>
      <c r="I21" s="24">
        <f t="shared" si="3"/>
        <v>8079.7778331414602</v>
      </c>
      <c r="J21" s="25">
        <v>1000</v>
      </c>
      <c r="K21" s="26"/>
      <c r="L21" s="26"/>
    </row>
    <row r="22" spans="1:12" ht="12" customHeight="1" x14ac:dyDescent="0.2">
      <c r="A22" s="16">
        <v>16</v>
      </c>
      <c r="B22" s="17"/>
      <c r="C22" s="18">
        <v>6.8526898915550255E-3</v>
      </c>
      <c r="D22" s="19">
        <f t="shared" si="0"/>
        <v>663.91015410483567</v>
      </c>
      <c r="E22" s="20">
        <f t="shared" si="1"/>
        <v>10622.562465677371</v>
      </c>
      <c r="F22" s="21"/>
      <c r="G22" s="22">
        <v>0.186772216685854</v>
      </c>
      <c r="H22" s="54">
        <f t="shared" si="2"/>
        <v>52.5</v>
      </c>
      <c r="I22" s="24">
        <f t="shared" si="3"/>
        <v>8079.7778331414602</v>
      </c>
      <c r="J22" s="25">
        <v>1000</v>
      </c>
      <c r="K22" s="26"/>
      <c r="L22" s="26"/>
    </row>
    <row r="23" spans="1:12" ht="12" customHeight="1" x14ac:dyDescent="0.2">
      <c r="A23" s="16">
        <v>17</v>
      </c>
      <c r="B23" s="17"/>
      <c r="C23" s="18">
        <v>8.0906615010279785E-3</v>
      </c>
      <c r="D23" s="19">
        <f t="shared" si="0"/>
        <v>634.22404663401892</v>
      </c>
      <c r="E23" s="20">
        <f t="shared" si="1"/>
        <v>10781.808792778322</v>
      </c>
      <c r="F23" s="21"/>
      <c r="G23" s="22">
        <v>0.186772216685854</v>
      </c>
      <c r="H23" s="54">
        <f t="shared" si="2"/>
        <v>52.5</v>
      </c>
      <c r="I23" s="24">
        <f t="shared" si="3"/>
        <v>8079.7778331414602</v>
      </c>
      <c r="J23" s="25">
        <v>1000</v>
      </c>
      <c r="K23" s="26"/>
      <c r="L23" s="26"/>
    </row>
    <row r="24" spans="1:12" ht="12" customHeight="1" x14ac:dyDescent="0.2">
      <c r="A24" s="16">
        <v>18</v>
      </c>
      <c r="B24" s="17"/>
      <c r="C24" s="18">
        <v>9.1981558996699457E-3</v>
      </c>
      <c r="D24" s="19">
        <f t="shared" si="0"/>
        <v>607.9161370719122</v>
      </c>
      <c r="E24" s="20">
        <f t="shared" si="1"/>
        <v>10942.490467294419</v>
      </c>
      <c r="F24" s="21"/>
      <c r="G24" s="22">
        <v>0.186772216685854</v>
      </c>
      <c r="H24" s="54">
        <f t="shared" si="2"/>
        <v>52.5</v>
      </c>
      <c r="I24" s="24">
        <f t="shared" si="3"/>
        <v>8079.7778331414602</v>
      </c>
      <c r="J24" s="25">
        <v>1000</v>
      </c>
      <c r="K24" s="26"/>
      <c r="L24" s="26"/>
    </row>
    <row r="25" spans="1:12" ht="12" customHeight="1" x14ac:dyDescent="0.2">
      <c r="A25" s="16">
        <v>19</v>
      </c>
      <c r="B25" s="17"/>
      <c r="C25" s="18">
        <v>1.0194612836461057E-2</v>
      </c>
      <c r="D25" s="19">
        <f t="shared" si="0"/>
        <v>584.45279981266231</v>
      </c>
      <c r="E25" s="20">
        <f t="shared" si="1"/>
        <v>11104.603196440585</v>
      </c>
      <c r="F25" s="21"/>
      <c r="G25" s="22">
        <v>0.186772216685854</v>
      </c>
      <c r="H25" s="54">
        <f t="shared" si="2"/>
        <v>52.5</v>
      </c>
      <c r="I25" s="24">
        <f t="shared" si="3"/>
        <v>8079.7778331414602</v>
      </c>
      <c r="J25" s="25">
        <v>1000</v>
      </c>
      <c r="K25" s="26"/>
      <c r="L25" s="26"/>
    </row>
    <row r="26" spans="1:12" ht="12" customHeight="1" x14ac:dyDescent="0.2">
      <c r="A26" s="16">
        <v>20</v>
      </c>
      <c r="B26" s="17"/>
      <c r="C26" s="18">
        <v>1.1095792503862388E-2</v>
      </c>
      <c r="D26" s="19">
        <f t="shared" si="0"/>
        <v>563.40711476896377</v>
      </c>
      <c r="E26" s="20">
        <f t="shared" si="1"/>
        <v>11268.142295379275</v>
      </c>
      <c r="F26" s="21"/>
      <c r="G26" s="22">
        <v>0.186772216685854</v>
      </c>
      <c r="H26" s="54">
        <f t="shared" si="2"/>
        <v>52.5</v>
      </c>
      <c r="I26" s="24">
        <f t="shared" si="3"/>
        <v>8079.7778331414602</v>
      </c>
      <c r="J26" s="25">
        <v>1000</v>
      </c>
      <c r="K26" s="26"/>
      <c r="L26" s="26"/>
    </row>
    <row r="27" spans="1:12" ht="12" customHeight="1" x14ac:dyDescent="0.2">
      <c r="A27" s="16">
        <v>21</v>
      </c>
      <c r="B27" s="17"/>
      <c r="C27" s="18">
        <v>1.1914606772969792E-2</v>
      </c>
      <c r="D27" s="19">
        <f t="shared" si="0"/>
        <v>544.43346259148643</v>
      </c>
      <c r="E27" s="20">
        <f t="shared" si="1"/>
        <v>11433.102714421215</v>
      </c>
      <c r="F27" s="21"/>
      <c r="G27" s="22">
        <v>0.186772216685854</v>
      </c>
      <c r="H27" s="54">
        <f t="shared" si="2"/>
        <v>52.5</v>
      </c>
      <c r="I27" s="24">
        <f t="shared" si="3"/>
        <v>8079.7778331414602</v>
      </c>
      <c r="J27" s="25">
        <v>1000</v>
      </c>
      <c r="K27" s="26"/>
      <c r="L27" s="26"/>
    </row>
    <row r="28" spans="1:12" ht="12" customHeight="1" x14ac:dyDescent="0.2">
      <c r="A28" s="16">
        <v>22</v>
      </c>
      <c r="B28" s="17"/>
      <c r="C28" s="18">
        <v>1.2661734863600132E-2</v>
      </c>
      <c r="D28" s="19">
        <f t="shared" si="0"/>
        <v>527.24904835219866</v>
      </c>
      <c r="E28" s="20">
        <f t="shared" si="1"/>
        <v>11599.479063748371</v>
      </c>
      <c r="F28" s="21"/>
      <c r="G28" s="22">
        <v>0.186772216685854</v>
      </c>
      <c r="H28" s="54">
        <f t="shared" si="2"/>
        <v>52.5</v>
      </c>
      <c r="I28" s="24">
        <f t="shared" si="3"/>
        <v>8079.7778331414602</v>
      </c>
      <c r="J28" s="25">
        <v>1000</v>
      </c>
      <c r="K28" s="26"/>
      <c r="L28" s="26"/>
    </row>
    <row r="29" spans="1:12" ht="12" customHeight="1" x14ac:dyDescent="0.2">
      <c r="A29" s="16">
        <v>23</v>
      </c>
      <c r="B29" s="17"/>
      <c r="C29" s="18">
        <v>1.3346085929974707E-2</v>
      </c>
      <c r="D29" s="19">
        <f t="shared" si="0"/>
        <v>511.6202448548039</v>
      </c>
      <c r="E29" s="20">
        <f t="shared" si="1"/>
        <v>11767.26563166049</v>
      </c>
      <c r="F29" s="21"/>
      <c r="G29" s="22">
        <v>0.186772216685854</v>
      </c>
      <c r="H29" s="54">
        <f t="shared" si="2"/>
        <v>52.5</v>
      </c>
      <c r="I29" s="24">
        <f t="shared" si="3"/>
        <v>8079.7778331414602</v>
      </c>
      <c r="J29" s="25">
        <v>1000</v>
      </c>
      <c r="K29" s="26"/>
      <c r="L29" s="26"/>
    </row>
    <row r="30" spans="1:12" ht="12" customHeight="1" x14ac:dyDescent="0.2">
      <c r="A30" s="16">
        <v>24</v>
      </c>
      <c r="B30" s="17"/>
      <c r="C30" s="18">
        <v>1.3975151213762133E-2</v>
      </c>
      <c r="D30" s="19">
        <f t="shared" si="0"/>
        <v>497.35234999159326</v>
      </c>
      <c r="E30" s="20">
        <f t="shared" si="1"/>
        <v>11936.456399798239</v>
      </c>
      <c r="F30" s="21"/>
      <c r="G30" s="22">
        <v>0.186772216685854</v>
      </c>
      <c r="H30" s="54">
        <f t="shared" si="2"/>
        <v>52.5</v>
      </c>
      <c r="I30" s="24">
        <f t="shared" si="3"/>
        <v>8079.7778331414602</v>
      </c>
      <c r="J30" s="25">
        <v>1000</v>
      </c>
      <c r="K30" s="26"/>
      <c r="L30" s="26"/>
    </row>
    <row r="31" spans="1:12" ht="12" customHeight="1" x14ac:dyDescent="0.2">
      <c r="A31" s="16">
        <v>25</v>
      </c>
      <c r="B31" s="17"/>
      <c r="C31" s="18">
        <v>1.4555275343064196E-2</v>
      </c>
      <c r="D31" s="19">
        <f t="shared" si="0"/>
        <v>484.28180223971458</v>
      </c>
      <c r="E31" s="20">
        <f t="shared" si="1"/>
        <v>12107.045055992865</v>
      </c>
      <c r="F31" s="21"/>
      <c r="G31" s="22">
        <v>0.186772216685854</v>
      </c>
      <c r="H31" s="54">
        <f t="shared" si="2"/>
        <v>52.5</v>
      </c>
      <c r="I31" s="24">
        <f t="shared" si="3"/>
        <v>8079.7778331414602</v>
      </c>
      <c r="J31" s="25">
        <v>1000</v>
      </c>
      <c r="K31" s="26"/>
      <c r="L31" s="26"/>
    </row>
    <row r="32" spans="1:12" ht="12" customHeight="1" x14ac:dyDescent="0.2">
      <c r="A32" s="16">
        <v>26</v>
      </c>
      <c r="B32" s="17"/>
      <c r="C32" s="18">
        <v>1.5091867637159442E-2</v>
      </c>
      <c r="D32" s="19">
        <f t="shared" si="0"/>
        <v>472.27019251701137</v>
      </c>
      <c r="E32" s="20">
        <f t="shared" si="1"/>
        <v>12279.025005442296</v>
      </c>
      <c r="F32" s="21"/>
      <c r="G32" s="22">
        <v>0.186772216685854</v>
      </c>
      <c r="H32" s="54">
        <f t="shared" si="2"/>
        <v>52.5</v>
      </c>
      <c r="I32" s="24">
        <f t="shared" si="3"/>
        <v>8079.7778331414602</v>
      </c>
      <c r="J32" s="25">
        <v>1000</v>
      </c>
      <c r="K32" s="26"/>
      <c r="L32" s="26"/>
    </row>
    <row r="33" spans="1:12" ht="12" customHeight="1" x14ac:dyDescent="0.2">
      <c r="A33" s="16">
        <v>27</v>
      </c>
      <c r="B33" s="17"/>
      <c r="C33" s="18">
        <v>1.5589568337983703E-2</v>
      </c>
      <c r="D33" s="19">
        <f t="shared" si="0"/>
        <v>461.19960664956955</v>
      </c>
      <c r="E33" s="20">
        <f t="shared" si="1"/>
        <v>12452.389379538377</v>
      </c>
      <c r="F33" s="21"/>
      <c r="G33" s="22">
        <v>0.186772216685854</v>
      </c>
      <c r="H33" s="54">
        <f t="shared" si="2"/>
        <v>52.5</v>
      </c>
      <c r="I33" s="24">
        <f t="shared" si="3"/>
        <v>8079.7778331414602</v>
      </c>
      <c r="J33" s="25">
        <v>1000</v>
      </c>
      <c r="K33" s="26"/>
      <c r="L33" s="26"/>
    </row>
    <row r="34" spans="1:12" ht="12" customHeight="1" x14ac:dyDescent="0.2">
      <c r="A34" s="16">
        <v>28</v>
      </c>
      <c r="B34" s="17"/>
      <c r="C34" s="18">
        <v>1.6052380625576807E-2</v>
      </c>
      <c r="D34" s="19">
        <f t="shared" si="0"/>
        <v>450.96896597627745</v>
      </c>
      <c r="E34" s="20">
        <f t="shared" si="1"/>
        <v>12627.131047335768</v>
      </c>
      <c r="F34" s="21"/>
      <c r="G34" s="22">
        <v>0.186772216685854</v>
      </c>
      <c r="H34" s="54">
        <f t="shared" si="2"/>
        <v>52.5</v>
      </c>
      <c r="I34" s="24">
        <f t="shared" si="3"/>
        <v>8079.7778331414602</v>
      </c>
      <c r="J34" s="25">
        <v>1000</v>
      </c>
      <c r="K34" s="26"/>
      <c r="L34" s="26"/>
    </row>
    <row r="35" spans="1:12" ht="12" customHeight="1" x14ac:dyDescent="0.2">
      <c r="A35" s="16">
        <v>29</v>
      </c>
      <c r="B35" s="17"/>
      <c r="C35" s="18">
        <v>1.6483776315628255E-2</v>
      </c>
      <c r="D35" s="19">
        <f t="shared" si="0"/>
        <v>441.49112485880352</v>
      </c>
      <c r="E35" s="20">
        <f t="shared" si="1"/>
        <v>12803.242620905303</v>
      </c>
      <c r="F35" s="21"/>
      <c r="G35" s="22">
        <v>0.186772216685854</v>
      </c>
      <c r="H35" s="54">
        <f t="shared" si="2"/>
        <v>52.5</v>
      </c>
      <c r="I35" s="24">
        <f t="shared" si="3"/>
        <v>8079.7778331414602</v>
      </c>
      <c r="J35" s="25">
        <v>1000</v>
      </c>
      <c r="K35" s="26"/>
      <c r="L35" s="26"/>
    </row>
    <row r="36" spans="1:12" ht="12" customHeight="1" x14ac:dyDescent="0.2">
      <c r="A36" s="16">
        <v>30</v>
      </c>
      <c r="B36" s="17"/>
      <c r="C36" s="18">
        <v>1.6886781210168327E-2</v>
      </c>
      <c r="D36" s="19">
        <f t="shared" si="0"/>
        <v>432.69054882016781</v>
      </c>
      <c r="E36" s="20">
        <f t="shared" si="1"/>
        <v>12980.716464605033</v>
      </c>
      <c r="F36" s="21"/>
      <c r="G36" s="22">
        <v>0.186772216685854</v>
      </c>
      <c r="H36" s="54">
        <f t="shared" si="2"/>
        <v>52.5</v>
      </c>
      <c r="I36" s="24">
        <f t="shared" si="3"/>
        <v>8079.7778331414602</v>
      </c>
      <c r="J36" s="25">
        <v>1000</v>
      </c>
      <c r="K36" s="26"/>
      <c r="L36" s="26"/>
    </row>
    <row r="37" spans="1:12" ht="12" customHeight="1" x14ac:dyDescent="0.2">
      <c r="A37" s="16">
        <v>31</v>
      </c>
      <c r="B37" s="17"/>
      <c r="C37" s="18">
        <v>1.7264044500842277E-2</v>
      </c>
      <c r="D37" s="19">
        <f t="shared" si="0"/>
        <v>424.5014420037603</v>
      </c>
      <c r="E37" s="20">
        <f t="shared" si="1"/>
        <v>13159.544702116569</v>
      </c>
      <c r="F37" s="21"/>
      <c r="G37" s="22">
        <v>0.186772216685854</v>
      </c>
      <c r="H37" s="54">
        <f t="shared" si="2"/>
        <v>52.5</v>
      </c>
      <c r="I37" s="24">
        <f t="shared" si="3"/>
        <v>8079.7778331414602</v>
      </c>
      <c r="J37" s="25">
        <v>1000</v>
      </c>
      <c r="K37" s="26"/>
      <c r="L37" s="26"/>
    </row>
    <row r="38" spans="1:12" ht="12" customHeight="1" x14ac:dyDescent="0.2">
      <c r="A38" s="16">
        <v>32</v>
      </c>
      <c r="B38" s="17"/>
      <c r="C38" s="18">
        <v>1.7617895605258723E-2</v>
      </c>
      <c r="D38" s="19">
        <f t="shared" si="0"/>
        <v>416.86622573552</v>
      </c>
      <c r="E38" s="20">
        <f t="shared" si="1"/>
        <v>13339.71922353664</v>
      </c>
      <c r="F38" s="21"/>
      <c r="G38" s="22">
        <v>0.186772216685854</v>
      </c>
      <c r="H38" s="54">
        <f t="shared" si="2"/>
        <v>52.5</v>
      </c>
      <c r="I38" s="24">
        <f t="shared" si="3"/>
        <v>8079.7778331414602</v>
      </c>
      <c r="J38" s="25">
        <v>1000</v>
      </c>
      <c r="K38" s="26"/>
      <c r="L38" s="26"/>
    </row>
    <row r="39" spans="1:12" ht="12" customHeight="1" x14ac:dyDescent="0.2">
      <c r="A39" s="16">
        <v>33</v>
      </c>
      <c r="B39" s="17"/>
      <c r="C39" s="18">
        <v>1.7950391012129981E-2</v>
      </c>
      <c r="D39" s="19">
        <f t="shared" si="0"/>
        <v>409.73429370546626</v>
      </c>
      <c r="E39" s="20">
        <f t="shared" si="1"/>
        <v>13521.231692280386</v>
      </c>
      <c r="F39" s="21"/>
      <c r="G39" s="22">
        <v>0.186772216685854</v>
      </c>
      <c r="H39" s="54">
        <f t="shared" si="2"/>
        <v>52.5</v>
      </c>
      <c r="I39" s="24">
        <f t="shared" si="3"/>
        <v>8079.7778331414602</v>
      </c>
      <c r="J39" s="25">
        <v>1000</v>
      </c>
      <c r="K39" s="26"/>
      <c r="L39" s="26"/>
    </row>
    <row r="40" spans="1:12" ht="12" customHeight="1" x14ac:dyDescent="0.2">
      <c r="A40" s="16">
        <v>34</v>
      </c>
      <c r="B40" s="17"/>
      <c r="C40" s="18">
        <v>1.8263353126027029E-2</v>
      </c>
      <c r="D40" s="19">
        <f t="shared" si="0"/>
        <v>403.06098681976312</v>
      </c>
      <c r="E40" s="20">
        <f t="shared" si="1"/>
        <v>13704.073551871947</v>
      </c>
      <c r="F40" s="21"/>
      <c r="G40" s="22">
        <v>0.186772216685854</v>
      </c>
      <c r="H40" s="54">
        <f t="shared" si="2"/>
        <v>52.5</v>
      </c>
      <c r="I40" s="24">
        <f t="shared" si="3"/>
        <v>8079.7778331414602</v>
      </c>
      <c r="J40" s="25">
        <v>1000</v>
      </c>
      <c r="K40" s="26"/>
      <c r="L40" s="26"/>
    </row>
    <row r="41" spans="1:12" ht="12" customHeight="1" x14ac:dyDescent="0.2">
      <c r="A41" s="16">
        <v>35</v>
      </c>
      <c r="B41" s="17"/>
      <c r="C41" s="18">
        <v>1.8558402661954791E-2</v>
      </c>
      <c r="D41" s="19">
        <f t="shared" si="0"/>
        <v>396.80674379211939</v>
      </c>
      <c r="E41" s="20">
        <f t="shared" si="1"/>
        <v>13888.236032724179</v>
      </c>
      <c r="F41" s="21"/>
      <c r="G41" s="22">
        <v>0.186772216685854</v>
      </c>
      <c r="H41" s="54">
        <f t="shared" si="2"/>
        <v>52.5</v>
      </c>
      <c r="I41" s="24">
        <f t="shared" si="3"/>
        <v>8079.7778331414602</v>
      </c>
      <c r="J41" s="25">
        <v>1000</v>
      </c>
      <c r="K41" s="26"/>
      <c r="L41" s="26"/>
    </row>
    <row r="42" spans="1:12" ht="12" customHeight="1" x14ac:dyDescent="0.2">
      <c r="A42" s="16">
        <v>36</v>
      </c>
      <c r="B42" s="17"/>
      <c r="C42" s="18">
        <v>1.8836985796672395E-2</v>
      </c>
      <c r="D42" s="19">
        <f t="shared" si="0"/>
        <v>390.93639324424583</v>
      </c>
      <c r="E42" s="20">
        <f t="shared" si="1"/>
        <v>14073.710156792849</v>
      </c>
      <c r="F42" s="21"/>
      <c r="G42" s="22">
        <v>0.186772216685854</v>
      </c>
      <c r="H42" s="54">
        <f t="shared" si="2"/>
        <v>52.5</v>
      </c>
      <c r="I42" s="24">
        <f t="shared" si="3"/>
        <v>8079.7778331414602</v>
      </c>
      <c r="J42" s="25">
        <v>1000</v>
      </c>
      <c r="K42" s="26"/>
      <c r="L42" s="26"/>
    </row>
    <row r="43" spans="1:12" ht="12" customHeight="1" thickBot="1" x14ac:dyDescent="0.25">
      <c r="A43" s="27"/>
      <c r="B43" s="27"/>
      <c r="C43" s="28"/>
      <c r="D43" s="28"/>
      <c r="E43" s="28"/>
      <c r="F43" s="28"/>
      <c r="G43" s="29"/>
      <c r="H43" s="28"/>
      <c r="I43" s="5"/>
    </row>
    <row r="44" spans="1:12" ht="12" thickTop="1" x14ac:dyDescent="0.2">
      <c r="A44" s="30" t="s">
        <v>17</v>
      </c>
      <c r="B44" s="31"/>
      <c r="C44" s="32"/>
      <c r="D44" s="33"/>
      <c r="E44" s="33"/>
      <c r="F44" s="33"/>
      <c r="G44" s="32"/>
      <c r="H44" s="33"/>
      <c r="I44" s="34"/>
      <c r="J44" s="34"/>
      <c r="K44" s="41"/>
      <c r="L44" s="52"/>
    </row>
    <row r="45" spans="1:12" ht="6.75" customHeight="1" x14ac:dyDescent="0.2">
      <c r="A45" s="35"/>
      <c r="B45" s="36"/>
      <c r="C45" s="37"/>
      <c r="D45" s="38"/>
      <c r="E45" s="38"/>
      <c r="F45" s="38"/>
      <c r="G45" s="37"/>
      <c r="H45" s="38"/>
      <c r="I45" s="39"/>
      <c r="J45" s="39"/>
      <c r="K45" s="41"/>
      <c r="L45" s="52"/>
    </row>
    <row r="46" spans="1:12" x14ac:dyDescent="0.2">
      <c r="A46" s="66" t="s">
        <v>11</v>
      </c>
      <c r="B46" s="55"/>
      <c r="C46" s="55"/>
      <c r="D46" s="67" t="s">
        <v>21</v>
      </c>
      <c r="E46" s="67"/>
      <c r="F46" s="67"/>
      <c r="G46" s="67"/>
      <c r="H46" s="40" t="s">
        <v>12</v>
      </c>
      <c r="I46" s="39"/>
      <c r="J46" s="39"/>
      <c r="K46" s="41"/>
      <c r="L46" s="52"/>
    </row>
    <row r="47" spans="1:12" ht="6" customHeight="1" x14ac:dyDescent="0.2">
      <c r="A47" s="35"/>
      <c r="B47" s="36"/>
      <c r="C47" s="37"/>
      <c r="D47" s="38"/>
      <c r="E47" s="38"/>
      <c r="F47" s="38"/>
      <c r="G47" s="37"/>
      <c r="H47" s="38"/>
      <c r="I47" s="39"/>
      <c r="J47" s="39"/>
      <c r="K47" s="41"/>
      <c r="L47" s="52"/>
    </row>
    <row r="48" spans="1:12" ht="4.5" customHeight="1" x14ac:dyDescent="0.2">
      <c r="A48" s="41"/>
      <c r="B48" s="39"/>
      <c r="C48" s="37"/>
      <c r="D48" s="38"/>
      <c r="E48" s="38"/>
      <c r="F48" s="38"/>
      <c r="G48" s="37"/>
      <c r="H48" s="38"/>
      <c r="I48" s="39"/>
      <c r="J48" s="39"/>
      <c r="K48" s="41"/>
      <c r="L48" s="52"/>
    </row>
    <row r="49" spans="1:12" x14ac:dyDescent="0.2">
      <c r="A49" s="42">
        <v>0.05</v>
      </c>
      <c r="B49" s="43"/>
      <c r="C49" s="44" t="s">
        <v>13</v>
      </c>
      <c r="D49" s="45">
        <v>0</v>
      </c>
      <c r="E49" s="44" t="s">
        <v>14</v>
      </c>
      <c r="F49" s="44"/>
      <c r="G49" s="55" t="s">
        <v>18</v>
      </c>
      <c r="H49" s="55"/>
      <c r="I49" s="39"/>
      <c r="J49" s="39"/>
      <c r="K49" s="41"/>
      <c r="L49" s="52"/>
    </row>
    <row r="50" spans="1:12" ht="4.5" customHeight="1" x14ac:dyDescent="0.2">
      <c r="A50" s="46"/>
      <c r="B50" s="44"/>
      <c r="C50" s="39"/>
      <c r="D50" s="39"/>
      <c r="E50" s="39"/>
      <c r="F50" s="39"/>
      <c r="G50" s="39"/>
      <c r="H50" s="39"/>
      <c r="I50" s="39"/>
      <c r="J50" s="39"/>
      <c r="K50" s="41"/>
      <c r="L50" s="52"/>
    </row>
    <row r="51" spans="1:12" x14ac:dyDescent="0.2">
      <c r="A51" s="56" t="s">
        <v>15</v>
      </c>
      <c r="B51" s="57"/>
      <c r="C51" s="57"/>
      <c r="D51" s="57"/>
      <c r="E51" s="53">
        <v>1000</v>
      </c>
      <c r="F51" s="48"/>
      <c r="G51" s="55" t="s">
        <v>19</v>
      </c>
      <c r="H51" s="55"/>
      <c r="I51" s="55"/>
      <c r="J51" s="39"/>
      <c r="K51" s="41"/>
      <c r="L51" s="52"/>
    </row>
    <row r="52" spans="1:12" ht="4.5" customHeight="1" x14ac:dyDescent="0.2">
      <c r="A52" s="46"/>
      <c r="B52" s="44"/>
      <c r="C52" s="39"/>
      <c r="D52" s="39"/>
      <c r="E52" s="39"/>
      <c r="F52" s="39"/>
      <c r="G52" s="39"/>
      <c r="H52" s="39"/>
      <c r="I52" s="39"/>
      <c r="J52" s="39"/>
      <c r="K52" s="41"/>
      <c r="L52" s="52"/>
    </row>
    <row r="53" spans="1:12" ht="12" thickBot="1" x14ac:dyDescent="0.25">
      <c r="A53" s="49">
        <f ca="1">TODAY()</f>
        <v>43347</v>
      </c>
      <c r="B53" s="50"/>
      <c r="C53" s="58" t="s">
        <v>20</v>
      </c>
      <c r="D53" s="58"/>
      <c r="E53" s="58"/>
      <c r="F53" s="58"/>
      <c r="G53" s="58"/>
      <c r="H53" s="51"/>
      <c r="I53" s="51"/>
      <c r="J53" s="51"/>
      <c r="K53" s="41"/>
      <c r="L53" s="52"/>
    </row>
    <row r="54" spans="1:12" ht="12" thickTop="1" x14ac:dyDescent="0.2"/>
  </sheetData>
  <sheetProtection algorithmName="SHA-512" hashValue="9gX7UaATa52ddK0FLIZxTXz1NQ1bXpSjVZuUwFvLVTCQiJBNBwQ9MILOB5szoBfQN1ma8EXHlePLNZXJffkPEw==" saltValue="Af/1U5L44W9Y0R5Jcjdk7A==" spinCount="100000" sheet="1" objects="1" scenarios="1"/>
  <mergeCells count="10">
    <mergeCell ref="G49:H49"/>
    <mergeCell ref="A51:D51"/>
    <mergeCell ref="G51:I51"/>
    <mergeCell ref="C53:G53"/>
    <mergeCell ref="A1:I1"/>
    <mergeCell ref="A2:I2"/>
    <mergeCell ref="C5:E5"/>
    <mergeCell ref="G5:J5"/>
    <mergeCell ref="A46:C46"/>
    <mergeCell ref="D46:G46"/>
  </mergeCells>
  <pageMargins left="0.35" right="0.36" top="0.36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BİREYSEL</vt:lpstr>
      <vt:lpstr>TİCARİ</vt:lpstr>
    </vt:vector>
  </TitlesOfParts>
  <Company>Kocfinans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Yaprak Esin</dc:creator>
  <cp:lastModifiedBy>Aycak</cp:lastModifiedBy>
  <dcterms:created xsi:type="dcterms:W3CDTF">2014-08-22T08:31:09Z</dcterms:created>
  <dcterms:modified xsi:type="dcterms:W3CDTF">2018-09-04T08:09:56Z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69f24266-5e92-4f80-9bae-56a22c86f4d6</vt:lpwstr>
  </property>
  <property fmtid="{D5CDD505-2E9C-101B-9397-08002B2CF9AE}" pid="3" name="Seciniz">
    <vt:lpwstr>Value3</vt:lpwstr>
  </property>
</Properties>
</file>